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年桃江县市监局行政处罚案件信息公示表" sheetId="3" r:id="rId1"/>
  </sheets>
  <definedNames>
    <definedName name="_xlnm._FilterDatabase" localSheetId="0" hidden="1">'2024年桃江县市监局行政处罚案件信息公示表'!$A$2:$M$83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<sst xmlns="http://schemas.openxmlformats.org/spreadsheetml/2006/main" count="499" uniqueCount="344">
  <si>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年桃江县市监局行政处罚案件信息公示表</t>
    </r>
  </si>
  <si>
    <t>立案号</t>
  </si>
  <si>
    <t>立案日期</t>
  </si>
  <si>
    <t>案件来源</t>
  </si>
  <si>
    <t>处罚决定书文号</t>
  </si>
  <si>
    <t>处罚日期</t>
  </si>
  <si>
    <t>当事人</t>
  </si>
  <si>
    <t>案由</t>
  </si>
  <si>
    <t>案件类别</t>
  </si>
  <si>
    <t>没收款</t>
  </si>
  <si>
    <t>罚款</t>
  </si>
  <si>
    <t>罚没款合计</t>
  </si>
  <si>
    <t>没收物质</t>
  </si>
  <si>
    <t>备注</t>
  </si>
  <si>
    <t>2023-239</t>
  </si>
  <si>
    <t>2023.11.20</t>
  </si>
  <si>
    <t>上级交办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</si>
  <si>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</si>
  <si>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t>桃江县永兴发彩钢瓦经营部</t>
  </si>
  <si>
    <t>销售不合格产品冒充合格产品</t>
  </si>
  <si>
    <t>产品质量</t>
  </si>
  <si>
    <t>2023-197</t>
  </si>
  <si>
    <t>2023.10.12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</si>
  <si>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</si>
  <si>
    <t>桃江县天诚电动车行</t>
  </si>
  <si>
    <t>销售不符合保障人体健康和人身、财产安全的国家标准的产品</t>
  </si>
  <si>
    <r>
      <rPr>
        <sz val="11"/>
        <color theme="1"/>
        <rFont val="宋体"/>
        <charset val="134"/>
      </rPr>
      <t>没收涉案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金迪牌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电动正三轮摩托车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辆</t>
    </r>
  </si>
  <si>
    <t>2024.01.31</t>
  </si>
  <si>
    <t>监督检查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</si>
  <si>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</si>
  <si>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t>桃江新宇鸿润超市</t>
  </si>
  <si>
    <t>使用电梯未依法配备电梯总监和电梯安全员，未明确电梯安全总监和安全员岗位职责</t>
  </si>
  <si>
    <t>特种设备</t>
  </si>
  <si>
    <t>01.25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</si>
  <si>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</si>
  <si>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t>湖南华盛运营管理有限公司</t>
  </si>
  <si>
    <t>使用电梯时未依法配备电梯安全总监和电梯安全员</t>
  </si>
  <si>
    <t>通报批评</t>
  </si>
  <si>
    <t>01.26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</si>
  <si>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</si>
  <si>
    <t>深圳市保利物业管理有限公司桃江分公司</t>
  </si>
  <si>
    <t>使用电梯未依法配备电梯总监和电梯安全员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</si>
  <si>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</si>
  <si>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t>湖南湘大泵业有限公司</t>
  </si>
  <si>
    <t>生产不合格产品冒充合格产品</t>
  </si>
  <si>
    <t>2023-242</t>
  </si>
  <si>
    <t>2023.12.21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</si>
  <si>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</si>
  <si>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t>桃江县天宏建材经营部</t>
  </si>
  <si>
    <t>01.30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</si>
  <si>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0号</t>
    </r>
  </si>
  <si>
    <t>桃江县星源钢结构销售部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</si>
  <si>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1号</t>
    </r>
  </si>
  <si>
    <t>桃江县鹏辉物业管理有限公司</t>
  </si>
  <si>
    <t>使用电梯未依法配备电梯安全总监和电梯安全员</t>
  </si>
  <si>
    <t>7</t>
  </si>
  <si>
    <t>1.24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</si>
  <si>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2号</t>
    </r>
  </si>
  <si>
    <t>桃江县欣源名烟名酒店</t>
  </si>
  <si>
    <t>无烟草专卖零售许可证经营烟草制品零售业务</t>
  </si>
  <si>
    <t>烟草监管</t>
  </si>
  <si>
    <t>13</t>
  </si>
  <si>
    <t>1.30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</si>
  <si>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3号</t>
    </r>
  </si>
  <si>
    <t>桃江县养老康复医院</t>
  </si>
  <si>
    <t>使用电梯未依法配备电梯总监和电梯安全员，未制定电梯安全总监职责、电梯安全员，未建立日管控、周排查、月调度工作制度和机制</t>
  </si>
  <si>
    <t>5</t>
  </si>
  <si>
    <t>1.23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</si>
  <si>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4号</t>
    </r>
  </si>
  <si>
    <t>桃江县兴诚物业有限公司</t>
  </si>
  <si>
    <t>1.31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</si>
  <si>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5号</t>
    </r>
  </si>
  <si>
    <t>桃江县团山百货日杂批发部</t>
  </si>
  <si>
    <t>销售不符合保障人体健康和人身、财产安全标准的产品</t>
  </si>
  <si>
    <t>2023-247</t>
  </si>
  <si>
    <t>2023.12.27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</si>
  <si>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6号</t>
    </r>
  </si>
  <si>
    <t>桃江县杨斌建材经营部</t>
  </si>
  <si>
    <t>8</t>
  </si>
  <si>
    <t>1.22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</si>
  <si>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7号</t>
    </r>
  </si>
  <si>
    <t>湖南湘资泵业有限公司</t>
  </si>
  <si>
    <r>
      <rPr>
        <sz val="11"/>
        <rFont val="宋体"/>
        <charset val="134"/>
      </rPr>
      <t>电泵</t>
    </r>
    <r>
      <rPr>
        <sz val="11"/>
        <rFont val="Times New Roman"/>
        <charset val="134"/>
      </rPr>
      <t>96</t>
    </r>
    <r>
      <rPr>
        <sz val="11"/>
        <rFont val="宋体"/>
        <charset val="134"/>
      </rPr>
      <t>台</t>
    </r>
  </si>
  <si>
    <t>10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</si>
  <si>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8号</t>
    </r>
  </si>
  <si>
    <t>桃江县大丰木业有限责任公司</t>
  </si>
  <si>
    <t>9</t>
  </si>
  <si>
    <t>1.25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</si>
  <si>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9号</t>
    </r>
  </si>
  <si>
    <t>桃江县建喜钢材经营部</t>
  </si>
  <si>
    <t>16</t>
  </si>
  <si>
    <t>2.1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</si>
  <si>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1号</t>
    </r>
  </si>
  <si>
    <t>湖南博湘食品有限公司</t>
  </si>
  <si>
    <t>使用锅炉时锅炉安全总监未组织制定应急专项预案并开展应急演练</t>
  </si>
  <si>
    <t>2023-238</t>
  </si>
  <si>
    <t>2023.11.6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</si>
  <si>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2号</t>
    </r>
  </si>
  <si>
    <t>桃江县王跃军便利店</t>
  </si>
  <si>
    <t>经营超过保质期的食品</t>
  </si>
  <si>
    <t>食品安全</t>
  </si>
  <si>
    <r>
      <rPr>
        <sz val="11"/>
        <rFont val="宋体"/>
        <charset val="134"/>
      </rPr>
      <t>涉案过期食品</t>
    </r>
    <r>
      <rPr>
        <sz val="11"/>
        <rFont val="Times New Roman"/>
        <charset val="134"/>
      </rPr>
      <t>5</t>
    </r>
  </si>
  <si>
    <t>2023-227</t>
  </si>
  <si>
    <t>2023.11.9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</si>
  <si>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3号</t>
    </r>
  </si>
  <si>
    <t>桃江县恒鑫木业有限公司</t>
  </si>
  <si>
    <t>使用未经首次检验的特种设备</t>
  </si>
  <si>
    <t>1</t>
  </si>
  <si>
    <t>1.3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</si>
  <si>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4号</t>
    </r>
  </si>
  <si>
    <t>桃江县湘宜木业股份有限公司</t>
  </si>
  <si>
    <t>生产不符合保障人体健康和人身、财产安全标准的产品</t>
  </si>
  <si>
    <r>
      <rPr>
        <sz val="11"/>
        <rFont val="宋体"/>
        <charset val="134"/>
      </rPr>
      <t>涉案木工板</t>
    </r>
    <r>
      <rPr>
        <sz val="11"/>
        <rFont val="Times New Roman"/>
        <charset val="134"/>
      </rPr>
      <t>49</t>
    </r>
    <r>
      <rPr>
        <sz val="11"/>
        <rFont val="宋体"/>
        <charset val="134"/>
      </rPr>
      <t>张</t>
    </r>
  </si>
  <si>
    <t>1.29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</si>
  <si>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5号</t>
    </r>
  </si>
  <si>
    <t>桃江县联发木胶板厂（普通合伙）</t>
  </si>
  <si>
    <t>2023-249</t>
  </si>
  <si>
    <t>2023.12.6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</si>
  <si>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6号</t>
    </r>
  </si>
  <si>
    <t>湖南中雄竹木有限公司</t>
  </si>
  <si>
    <t>使用未经检验的特种设备</t>
  </si>
  <si>
    <t>2023-209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</si>
  <si>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7号</t>
    </r>
  </si>
  <si>
    <t>桃江县吴勇大排档</t>
  </si>
  <si>
    <t>销售资江水域鱼获</t>
  </si>
  <si>
    <t>禁捕退捕</t>
  </si>
  <si>
    <t>21</t>
  </si>
  <si>
    <t>2.2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</si>
  <si>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9号</t>
    </r>
  </si>
  <si>
    <t>桃江县十字口百货经营部</t>
  </si>
  <si>
    <t>20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</si>
  <si>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0号</t>
    </r>
  </si>
  <si>
    <t>桃江县广州小家电批发部</t>
  </si>
  <si>
    <t>27</t>
  </si>
  <si>
    <t>4.16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</si>
  <si>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1号</t>
    </r>
  </si>
  <si>
    <t>桃江县三农米业有限公司</t>
  </si>
  <si>
    <t>生产经营重金属污染物含量超过食品安全标准限量的食品</t>
  </si>
  <si>
    <r>
      <rPr>
        <sz val="11"/>
        <rFont val="宋体"/>
        <charset val="134"/>
      </rPr>
      <t>桃花香米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袋（</t>
    </r>
    <r>
      <rPr>
        <sz val="11"/>
        <rFont val="Times New Roman"/>
        <charset val="134"/>
      </rPr>
      <t>125kg</t>
    </r>
    <r>
      <rPr>
        <sz val="11"/>
        <rFont val="宋体"/>
        <charset val="134"/>
      </rPr>
      <t>）</t>
    </r>
  </si>
  <si>
    <t>2023-186</t>
  </si>
  <si>
    <t>2023.9.27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</si>
  <si>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2号</t>
    </r>
  </si>
  <si>
    <t>桃江县恒乐大药房</t>
  </si>
  <si>
    <t>销售按劣药论处的山药</t>
  </si>
  <si>
    <t>药品安全</t>
  </si>
  <si>
    <t>24</t>
  </si>
  <si>
    <t>2.21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</si>
  <si>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3号</t>
    </r>
  </si>
  <si>
    <t>湖南品之郎科技有限公司</t>
  </si>
  <si>
    <t>生产不符合保障人体健康和人身、财产安全标准和要求的产品</t>
  </si>
  <si>
    <t>0</t>
  </si>
  <si>
    <t>2000</t>
  </si>
  <si>
    <r>
      <rPr>
        <sz val="11"/>
        <rFont val="宋体"/>
        <charset val="134"/>
      </rPr>
      <t>涉案槟榔</t>
    </r>
    <r>
      <rPr>
        <sz val="11"/>
        <rFont val="Times New Roman"/>
        <charset val="134"/>
      </rPr>
      <t>395</t>
    </r>
    <r>
      <rPr>
        <sz val="11"/>
        <rFont val="宋体"/>
        <charset val="134"/>
      </rPr>
      <t>包</t>
    </r>
  </si>
  <si>
    <t>25</t>
  </si>
  <si>
    <t>2.4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</si>
  <si>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4号</t>
    </r>
  </si>
  <si>
    <t>益阳金沙钢铁有限责任公司</t>
  </si>
  <si>
    <t>生产以不合格产品冒充合格产品</t>
  </si>
  <si>
    <t>247.44</t>
  </si>
  <si>
    <t>9924.2</t>
  </si>
  <si>
    <t>10171.64</t>
  </si>
  <si>
    <t>29</t>
  </si>
  <si>
    <t>5.8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</si>
  <si>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5号</t>
    </r>
  </si>
  <si>
    <t>桃江县美惠佳生活超市</t>
  </si>
  <si>
    <t>无烟草专卖零售许可经营烟草制品零售业务</t>
  </si>
  <si>
    <t>1033</t>
  </si>
  <si>
    <t>993.5</t>
  </si>
  <si>
    <t>2026.5</t>
  </si>
  <si>
    <t>30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</si>
  <si>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6号</t>
    </r>
  </si>
  <si>
    <t>桃江县志强早餐店</t>
  </si>
  <si>
    <t>1820</t>
  </si>
  <si>
    <t>2745</t>
  </si>
  <si>
    <t>4565</t>
  </si>
  <si>
    <t>35</t>
  </si>
  <si>
    <t>5.20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</si>
  <si>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7号</t>
    </r>
  </si>
  <si>
    <t>桃江县广场大药房</t>
  </si>
  <si>
    <t>销售说明书、标签和包装标识有涉及药品适应症或功能主治的非药品</t>
  </si>
  <si>
    <t>588</t>
  </si>
  <si>
    <t>1800</t>
  </si>
  <si>
    <t>2388</t>
  </si>
  <si>
    <t>没收涉案物品</t>
  </si>
  <si>
    <t>2023-245</t>
  </si>
  <si>
    <t>2023.12.5</t>
  </si>
  <si>
    <t>检察院移送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</si>
  <si>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8号</t>
    </r>
  </si>
  <si>
    <t>杨向红</t>
  </si>
  <si>
    <t>侵犯注册商标专用权</t>
  </si>
  <si>
    <t>商标</t>
  </si>
  <si>
    <t>44138.7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</si>
  <si>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9号</t>
    </r>
  </si>
  <si>
    <t>桃江县金万年文具店</t>
  </si>
  <si>
    <t>840</t>
  </si>
  <si>
    <t>334.5</t>
  </si>
  <si>
    <t>1174.5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</si>
  <si>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1号</t>
    </r>
  </si>
  <si>
    <t>李晶</t>
  </si>
  <si>
    <t>销售侵犯注册商标专用权的商品</t>
  </si>
  <si>
    <r>
      <rPr>
        <sz val="11"/>
        <rFont val="宋体"/>
        <charset val="134"/>
      </rPr>
      <t>鞋</t>
    </r>
    <r>
      <rPr>
        <sz val="11"/>
        <rFont val="Times New Roman"/>
        <charset val="134"/>
      </rPr>
      <t>1416</t>
    </r>
    <r>
      <rPr>
        <sz val="11"/>
        <rFont val="宋体"/>
        <charset val="134"/>
      </rPr>
      <t>双</t>
    </r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</si>
  <si>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2号</t>
    </r>
  </si>
  <si>
    <t>桃江县乐意天成文具店</t>
  </si>
  <si>
    <t>2023-190</t>
  </si>
  <si>
    <t>2023.9.19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</si>
  <si>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3号</t>
    </r>
  </si>
  <si>
    <t>桃江县严枫喜皮肤病专科门诊部</t>
  </si>
  <si>
    <t>使用超过有效期的医疗器械</t>
  </si>
  <si>
    <t>医疗器械</t>
  </si>
  <si>
    <r>
      <rPr>
        <sz val="11"/>
        <rFont val="宋体"/>
        <charset val="134"/>
      </rPr>
      <t>涉案过期鼻部冲洗器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盒</t>
    </r>
  </si>
  <si>
    <t>2023-246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</si>
  <si>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4号</t>
    </r>
  </si>
  <si>
    <t>王德清</t>
  </si>
  <si>
    <t>销售伪造、擅自制造的注册商标标识的商品</t>
  </si>
  <si>
    <t>2023-248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</si>
  <si>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5号</t>
    </r>
  </si>
  <si>
    <t>符志文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</si>
  <si>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6号</t>
    </r>
  </si>
  <si>
    <t>桃江县尚酷高端量贩派对歌厅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</si>
  <si>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7号</t>
    </r>
  </si>
  <si>
    <t>桃江县东方新城千金大药房</t>
  </si>
  <si>
    <r>
      <rPr>
        <sz val="11"/>
        <color theme="1"/>
        <rFont val="宋体"/>
        <charset val="134"/>
      </rPr>
      <t>黔苗康骨痛宁喷剂（艾灸透骨液）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瓶</t>
    </r>
  </si>
  <si>
    <t>5.30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</si>
  <si>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8号</t>
    </r>
  </si>
  <si>
    <t>桃江县灰山港机动车检测有限公司</t>
  </si>
  <si>
    <t>涉嫌破坏计量器具准确度</t>
  </si>
  <si>
    <t>计量</t>
  </si>
  <si>
    <r>
      <rPr>
        <sz val="11"/>
        <color theme="1"/>
        <rFont val="宋体"/>
        <charset val="134"/>
      </rPr>
      <t>违法加装的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灯光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地磅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制动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轮重</t>
    </r>
    <r>
      <rPr>
        <sz val="11"/>
        <color theme="1"/>
        <rFont val="Times New Roman"/>
        <charset val="134"/>
      </rPr>
      <t>”4</t>
    </r>
    <r>
      <rPr>
        <sz val="11"/>
        <color theme="1"/>
        <rFont val="宋体"/>
        <charset val="134"/>
      </rPr>
      <t>个电子配件及涉案遥控器</t>
    </r>
  </si>
  <si>
    <t>2024.01.26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</si>
  <si>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9号</t>
    </r>
  </si>
  <si>
    <t>桃江县金埕竹制品专业合作社</t>
  </si>
  <si>
    <t>使用未经定期检验的特种设备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</si>
  <si>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0号</t>
    </r>
  </si>
  <si>
    <t>桃江县三堂街益军超市</t>
  </si>
  <si>
    <t>经营农药残留含量超过食品安全标准限量的食品</t>
  </si>
  <si>
    <t>7.26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</si>
  <si>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1号</t>
    </r>
  </si>
  <si>
    <t>桃江县筑金坝延丹大药房</t>
  </si>
  <si>
    <t>销售说明书、包装标识涉及药品适应症或者功能主治的非药品</t>
  </si>
  <si>
    <r>
      <rPr>
        <sz val="11"/>
        <color theme="1"/>
        <rFont val="宋体"/>
        <charset val="134"/>
      </rPr>
      <t>涉案妇科专家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盒</t>
    </r>
  </si>
  <si>
    <t>警告</t>
  </si>
  <si>
    <t>7.8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</si>
  <si>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2号</t>
    </r>
  </si>
  <si>
    <t>桃江县红火鲜果店</t>
  </si>
  <si>
    <t>2023-250</t>
  </si>
  <si>
    <t>2023.8.22</t>
  </si>
  <si>
    <t>纪委移送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</si>
  <si>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3号</t>
    </r>
  </si>
  <si>
    <t>桃江县鑫威家庭农场</t>
  </si>
  <si>
    <t>生产销售不符合国家食品安全标准的食品</t>
  </si>
  <si>
    <r>
      <rPr>
        <sz val="11"/>
        <color theme="1"/>
        <rFont val="宋体"/>
        <charset val="134"/>
      </rPr>
      <t>涉案大米</t>
    </r>
    <r>
      <rPr>
        <sz val="11"/>
        <color theme="1"/>
        <rFont val="Times New Roman"/>
        <charset val="134"/>
      </rPr>
      <t>13050</t>
    </r>
    <r>
      <rPr>
        <sz val="11"/>
        <color theme="1"/>
        <rFont val="宋体"/>
        <charset val="134"/>
      </rPr>
      <t>公斤</t>
    </r>
  </si>
  <si>
    <t>6.17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</si>
  <si>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4号</t>
    </r>
  </si>
  <si>
    <t>廖平</t>
  </si>
  <si>
    <t>故意为侵犯他人商标专用权行为提供便利条件，帮助他人实施侵犯商标专用权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</si>
  <si>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5号</t>
    </r>
  </si>
  <si>
    <t>马强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</si>
  <si>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6号</t>
    </r>
  </si>
  <si>
    <t>田晏辉</t>
  </si>
  <si>
    <t>利剑护蕾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</si>
  <si>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7号</t>
    </r>
  </si>
  <si>
    <t>张晏云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</si>
  <si>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8号</t>
    </r>
  </si>
  <si>
    <t>桃江县沸嘻火爆蛙餐饮店</t>
  </si>
  <si>
    <t>使用消毒不合格餐具且拒不改正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</si>
  <si>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9号</t>
    </r>
  </si>
  <si>
    <t>桃江县王氏水产店</t>
  </si>
  <si>
    <t>使用不合格计量器具或者破坏计量器具准确度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</si>
  <si>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0号</t>
    </r>
  </si>
  <si>
    <t>桃江县聪聪鲜肉铺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</si>
  <si>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1号</t>
    </r>
  </si>
  <si>
    <t>桃江县胡记水产店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</si>
  <si>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2号</t>
    </r>
  </si>
  <si>
    <t>桃江县云云的橱窗店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</si>
  <si>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3号</t>
    </r>
  </si>
  <si>
    <t>桃江芙蓉兴盛牛田便利店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</si>
  <si>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4号</t>
    </r>
  </si>
  <si>
    <t>桃江县星新生活超市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</si>
  <si>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5号</t>
    </r>
  </si>
  <si>
    <t>桃江县哥们茶饮店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</si>
  <si>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6号</t>
    </r>
  </si>
  <si>
    <t>桃江县再哥便利店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</si>
  <si>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7号</t>
    </r>
  </si>
  <si>
    <t>桃江县卫兰蛋糕店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</si>
  <si>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8号</t>
    </r>
  </si>
  <si>
    <t>张灿宏</t>
  </si>
  <si>
    <t>6.20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</si>
  <si>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9号</t>
    </r>
  </si>
  <si>
    <t>桃江县禄合科技有限公司</t>
  </si>
  <si>
    <t>7.25</t>
  </si>
  <si>
    <t>市局移交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</si>
  <si>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0号</t>
    </r>
  </si>
  <si>
    <t>湖南力铭木业科技股份有限公司</t>
  </si>
  <si>
    <t>生产销售不符合保障人体健康和人身、财产安全标准产品</t>
  </si>
  <si>
    <r>
      <rPr>
        <sz val="11"/>
        <color theme="1"/>
        <rFont val="宋体"/>
        <charset val="134"/>
      </rPr>
      <t>不合格浸渍胶膜纸饰面细木工板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宋体"/>
        <charset val="134"/>
      </rPr>
      <t>张</t>
    </r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</si>
  <si>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1号</t>
    </r>
  </si>
  <si>
    <t>桃江县爱喇叭正宗土鸡馆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</si>
  <si>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2号</t>
    </r>
  </si>
  <si>
    <t>桃江县松木塘镇建华食品店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</si>
  <si>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3号</t>
    </r>
  </si>
  <si>
    <t>桃江县自强南货批发部</t>
  </si>
  <si>
    <t>经营超过使用期限的食品</t>
  </si>
  <si>
    <t>超过保质期的“鸡”3袋、成汇烤肠2袋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</si>
  <si>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4号</t>
    </r>
  </si>
  <si>
    <t>湖南日芝机电设备有限公司</t>
  </si>
  <si>
    <t>未按照安全技术规范要求进行电梯维护保养</t>
  </si>
  <si>
    <t>6.25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</si>
  <si>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5号</t>
    </r>
  </si>
  <si>
    <t>益阳市朝阳资江气体有限公司</t>
  </si>
  <si>
    <t>充装检测超期未检的工业氧气瓶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</si>
  <si>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6号</t>
    </r>
  </si>
  <si>
    <r>
      <rPr>
        <sz val="11"/>
        <color theme="1"/>
        <rFont val="宋体"/>
        <charset val="134"/>
      </rPr>
      <t>不合格浸渍胶膜纸饰面细木工板</t>
    </r>
    <r>
      <rPr>
        <sz val="11"/>
        <color theme="1"/>
        <rFont val="Times New Roman"/>
        <charset val="134"/>
      </rPr>
      <t>47</t>
    </r>
    <r>
      <rPr>
        <sz val="11"/>
        <color theme="1"/>
        <rFont val="宋体"/>
        <charset val="134"/>
      </rPr>
      <t>张</t>
    </r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</si>
  <si>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7号</t>
    </r>
  </si>
  <si>
    <t>桃江县文华钢结构工程部</t>
  </si>
  <si>
    <r>
      <rPr>
        <sz val="11"/>
        <color theme="1"/>
        <rFont val="宋体"/>
        <charset val="134"/>
      </rPr>
      <t>扣押的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根热镀锌圆管和备样的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根热镀锌圆管</t>
    </r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</si>
  <si>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8号</t>
    </r>
  </si>
  <si>
    <t>湖南膳养堂生物科技有限公司</t>
  </si>
  <si>
    <t>经营不符合食品安全法规的食品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</si>
  <si>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0号</t>
    </r>
  </si>
  <si>
    <t>桃江县中润联华超市有限公司</t>
  </si>
  <si>
    <t>价格欺诈</t>
  </si>
  <si>
    <t>价格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</si>
  <si>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1号</t>
    </r>
  </si>
  <si>
    <t>桃江县三妹马迹塘擂茶馆大汉分店有限公司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</si>
  <si>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2号</t>
    </r>
  </si>
  <si>
    <t>桃江县牛田镇中心卫生院</t>
  </si>
  <si>
    <t>使用过期医疗器械</t>
  </si>
  <si>
    <t>13551</t>
  </si>
  <si>
    <r>
      <rPr>
        <sz val="11"/>
        <color theme="1"/>
        <rFont val="宋体"/>
        <charset val="134"/>
      </rPr>
      <t>没收涉案医用分子筛制氧设备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</t>
    </r>
  </si>
  <si>
    <t>2023.6.28</t>
  </si>
  <si>
    <t>公安移送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</si>
  <si>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3号</t>
    </r>
  </si>
  <si>
    <t>长沙市雨花区小盛家商贸行</t>
  </si>
  <si>
    <t>没收涉案侵权商品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</si>
  <si>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5号</t>
    </r>
  </si>
  <si>
    <t>益阳市兴天源科技有限公司</t>
  </si>
  <si>
    <t>未落实特种设备安全主体责任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</si>
  <si>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6号</t>
    </r>
  </si>
  <si>
    <t>桃江县牛田镇中心幼儿园</t>
  </si>
  <si>
    <t>使用超过保质期的湿米粉案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</si>
  <si>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7号</t>
    </r>
  </si>
  <si>
    <t>桃江县成林木胶板厂</t>
  </si>
  <si>
    <r>
      <rPr>
        <sz val="11"/>
        <rFont val="宋体"/>
        <charset val="134"/>
      </rPr>
      <t>桃市监处罚</t>
    </r>
    <r>
      <rPr>
        <sz val="11"/>
        <rFont val="黑体"/>
        <charset val="134"/>
      </rPr>
      <t>﹝</t>
    </r>
    <r>
      <rPr>
        <sz val="11"/>
        <rFont val="Times New Roman"/>
        <charset val="134"/>
      </rPr>
      <t>2024</t>
    </r>
    <r>
      <rPr>
        <sz val="11"/>
        <rFont val="黑体"/>
        <charset val="134"/>
      </rPr>
      <t>﹞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8号</t>
    </r>
  </si>
  <si>
    <t>桃江县肖竟便利店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</si>
</sst>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1"/>
      <color theme="1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方正仿宋简体"/>
      <charset val="134"/>
    </font>
    <font>
      <sz val="11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sz val="22"/>
      <color theme="1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 shrinkToFi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 shrinkToFit="1"/>
    </xf>
    <xf numFmtId="176" fontId="6" fillId="3" borderId="4" xfId="0" applyNumberFormat="1" applyFont="1" applyFill="1" applyBorder="1" applyAlignment="1">
      <alignment horizontal="center" vertical="center" wrapText="1" shrinkToFi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 shrinkToFit="1"/>
    </xf>
    <xf numFmtId="176" fontId="7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6"/>
  <sheetViews>
    <sheetView tabSelected="1" workbookViewId="0">
      <pane ySplit="2" topLeftCell="A3" activePane="bottomLeft" state="frozen"/>
      <selection/>
      <selection pane="bottomLeft" activeCell="E85" sqref="E85"/>
    </sheetView>
  </sheetViews>
  <sheetFormatPr defaultColWidth="9" defaultRowHeight="15"/>
  <cols>
    <col min="1" max="1" width="8.99166666666667" style="5" hidden="1" customWidth="1"/>
    <col min="2" max="2" width="11.625" style="5" hidden="1" customWidth="1"/>
    <col min="3" max="3" width="11.625" style="6" hidden="1" customWidth="1"/>
    <col min="4" max="4" width="23.875" style="7" customWidth="1"/>
    <col min="5" max="5" width="14.25" style="8" customWidth="1"/>
    <col min="6" max="6" width="28.75" style="6" customWidth="1"/>
    <col min="7" max="7" width="34.125" style="6" customWidth="1"/>
    <col min="8" max="8" width="10.125" style="6" customWidth="1"/>
    <col min="9" max="9" width="11" style="9" customWidth="1"/>
    <col min="10" max="10" width="10.625" style="9" customWidth="1"/>
    <col min="11" max="11" width="13.5" style="9" customWidth="1"/>
    <col min="12" max="12" width="17.875" style="6" customWidth="1"/>
    <col min="13" max="13" width="12.5" style="6" customWidth="1"/>
    <col min="14" max="16374" width="9" style="6"/>
    <col min="16375" max="16375" width="12.625" style="6"/>
    <col min="16376" max="16384" width="9" style="6"/>
  </cols>
  <sheetData>
    <row r="1" ht="60.75" customHeight="1" spans="1:14">
      <c r="A1" s="10" t="s">
        <v>0</v>
      </c>
      <c r="B1" s="10"/>
      <c r="C1" s="10"/>
      <c r="D1" s="11"/>
      <c r="E1" s="11"/>
      <c r="F1" s="10"/>
      <c r="G1" s="10"/>
      <c r="H1" s="10"/>
      <c r="I1" s="11"/>
      <c r="J1" s="11"/>
      <c r="K1" s="11"/>
      <c r="L1" s="10"/>
      <c r="M1" s="10"/>
      <c r="N1" s="56"/>
    </row>
    <row r="2" ht="52" customHeight="1" spans="1:14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3" t="s">
        <v>9</v>
      </c>
      <c r="J2" s="13" t="s">
        <v>10</v>
      </c>
      <c r="K2" s="13" t="s">
        <v>11</v>
      </c>
      <c r="L2" s="12" t="s">
        <v>12</v>
      </c>
      <c r="M2" s="12" t="s">
        <v>13</v>
      </c>
      <c r="N2" s="56"/>
    </row>
    <row r="3" s="1" customFormat="1" ht="30" customHeight="1" spans="1:16375">
      <c r="A3" s="14" t="s">
        <v>14</v>
      </c>
      <c r="B3" s="15" t="s">
        <v>15</v>
      </c>
      <c r="C3" s="16" t="s">
        <v>16</v>
      </c>
      <c r="D3" s="17" t="s">
        <v>17</v>
      </c>
      <c r="E3" s="18">
        <v>45324</v>
      </c>
      <c r="F3" s="19" t="s">
        <v>18</v>
      </c>
      <c r="G3" s="19" t="s">
        <v>19</v>
      </c>
      <c r="H3" s="20" t="s">
        <v>20</v>
      </c>
      <c r="I3" s="57">
        <v>740</v>
      </c>
      <c r="J3" s="57">
        <v>3000</v>
      </c>
      <c r="K3" s="57">
        <f>SUM(I3:J3)</f>
        <v>3740</v>
      </c>
      <c r="L3" s="57"/>
      <c r="M3" s="57"/>
      <c r="N3" s="56"/>
      <c r="XEU3" s="1">
        <f t="shared" ref="XEU3:XEU26" si="0">SUBTOTAL(9,A3:XET3)</f>
        <v>52804</v>
      </c>
    </row>
    <row r="4" s="1" customFormat="1" ht="30" customHeight="1" spans="1:16375">
      <c r="A4" s="14" t="s">
        <v>21</v>
      </c>
      <c r="B4" s="21" t="s">
        <v>22</v>
      </c>
      <c r="C4" s="16" t="s">
        <v>16</v>
      </c>
      <c r="D4" s="17" t="s">
        <v>23</v>
      </c>
      <c r="E4" s="18">
        <v>45327</v>
      </c>
      <c r="F4" s="19" t="s">
        <v>24</v>
      </c>
      <c r="G4" s="19" t="s">
        <v>25</v>
      </c>
      <c r="H4" s="20" t="s">
        <v>20</v>
      </c>
      <c r="I4" s="57">
        <v>0</v>
      </c>
      <c r="J4" s="57">
        <v>4880</v>
      </c>
      <c r="K4" s="57">
        <f>SUM(I4:J4)</f>
        <v>4880</v>
      </c>
      <c r="L4" s="58" t="s">
        <v>26</v>
      </c>
      <c r="M4" s="57"/>
      <c r="N4" s="56"/>
      <c r="XEU4" s="1">
        <f t="shared" si="0"/>
        <v>55087</v>
      </c>
    </row>
    <row r="5" s="1" customFormat="1" ht="41" customHeight="1" spans="1:16375">
      <c r="A5" s="14">
        <v>15</v>
      </c>
      <c r="B5" s="15" t="s">
        <v>27</v>
      </c>
      <c r="C5" s="16" t="s">
        <v>28</v>
      </c>
      <c r="D5" s="17" t="s">
        <v>29</v>
      </c>
      <c r="E5" s="18">
        <v>45359</v>
      </c>
      <c r="F5" s="19" t="s">
        <v>30</v>
      </c>
      <c r="G5" s="19" t="s">
        <v>31</v>
      </c>
      <c r="H5" s="19" t="s">
        <v>32</v>
      </c>
      <c r="I5" s="57">
        <v>0</v>
      </c>
      <c r="J5" s="57">
        <v>5000</v>
      </c>
      <c r="K5" s="57">
        <f>SUM(I5:J5)</f>
        <v>5000</v>
      </c>
      <c r="L5" s="57"/>
      <c r="M5" s="57"/>
      <c r="N5" s="56"/>
      <c r="XEU5" s="1">
        <f t="shared" si="0"/>
        <v>55374</v>
      </c>
    </row>
    <row r="6" s="1" customFormat="1" ht="27" customHeight="1" spans="1:16375">
      <c r="A6" s="22">
        <v>2</v>
      </c>
      <c r="B6" s="23" t="s">
        <v>33</v>
      </c>
      <c r="C6" s="16" t="s">
        <v>28</v>
      </c>
      <c r="D6" s="17" t="s">
        <v>34</v>
      </c>
      <c r="E6" s="18">
        <v>45360</v>
      </c>
      <c r="F6" s="24" t="s">
        <v>35</v>
      </c>
      <c r="G6" s="19" t="s">
        <v>36</v>
      </c>
      <c r="H6" s="19" t="s">
        <v>32</v>
      </c>
      <c r="I6" s="57">
        <v>0</v>
      </c>
      <c r="J6" s="57">
        <v>0</v>
      </c>
      <c r="K6" s="57">
        <v>0</v>
      </c>
      <c r="L6" s="57"/>
      <c r="M6" s="58" t="s">
        <v>37</v>
      </c>
      <c r="N6" s="56"/>
      <c r="XEU6" s="1">
        <f t="shared" si="0"/>
        <v>45362</v>
      </c>
    </row>
    <row r="7" s="2" customFormat="1" ht="36" customHeight="1" spans="1:16375">
      <c r="A7" s="25">
        <v>3</v>
      </c>
      <c r="B7" s="26" t="s">
        <v>38</v>
      </c>
      <c r="C7" s="16" t="s">
        <v>28</v>
      </c>
      <c r="D7" s="17" t="s">
        <v>39</v>
      </c>
      <c r="E7" s="18">
        <v>45378</v>
      </c>
      <c r="F7" s="27" t="s">
        <v>40</v>
      </c>
      <c r="G7" s="27" t="s">
        <v>41</v>
      </c>
      <c r="H7" s="27" t="s">
        <v>32</v>
      </c>
      <c r="I7" s="59">
        <v>0</v>
      </c>
      <c r="J7" s="59">
        <v>0</v>
      </c>
      <c r="K7" s="59">
        <v>0</v>
      </c>
      <c r="L7" s="59"/>
      <c r="M7" s="60" t="s">
        <v>37</v>
      </c>
      <c r="N7" s="61"/>
      <c r="XEU7" s="2">
        <f t="shared" si="0"/>
        <v>45381</v>
      </c>
    </row>
    <row r="8" s="2" customFormat="1" ht="27" customHeight="1" spans="1:16375">
      <c r="A8" s="25">
        <v>22</v>
      </c>
      <c r="B8" s="26" t="s">
        <v>33</v>
      </c>
      <c r="C8" s="27" t="s">
        <v>16</v>
      </c>
      <c r="D8" s="17" t="s">
        <v>42</v>
      </c>
      <c r="E8" s="18">
        <v>45379</v>
      </c>
      <c r="F8" s="27" t="s">
        <v>43</v>
      </c>
      <c r="G8" s="27" t="s">
        <v>44</v>
      </c>
      <c r="H8" s="27" t="s">
        <v>20</v>
      </c>
      <c r="I8" s="59">
        <v>396</v>
      </c>
      <c r="J8" s="59">
        <v>4680</v>
      </c>
      <c r="K8" s="59">
        <f>SUM(I8:J8)</f>
        <v>5076</v>
      </c>
      <c r="L8" s="28"/>
      <c r="M8" s="28"/>
      <c r="N8" s="61"/>
      <c r="XEU8" s="2">
        <f t="shared" si="0"/>
        <v>55553</v>
      </c>
    </row>
    <row r="9" s="2" customFormat="1" ht="27" customHeight="1" spans="1:16375">
      <c r="A9" s="28" t="s">
        <v>45</v>
      </c>
      <c r="B9" s="28" t="s">
        <v>46</v>
      </c>
      <c r="C9" s="16" t="s">
        <v>28</v>
      </c>
      <c r="D9" s="17" t="s">
        <v>47</v>
      </c>
      <c r="E9" s="18">
        <v>45383</v>
      </c>
      <c r="F9" s="29" t="s">
        <v>48</v>
      </c>
      <c r="G9" s="27" t="s">
        <v>19</v>
      </c>
      <c r="H9" s="27" t="s">
        <v>20</v>
      </c>
      <c r="I9" s="59">
        <v>1092</v>
      </c>
      <c r="J9" s="59">
        <v>6825</v>
      </c>
      <c r="K9" s="59">
        <f>SUM(I9,J9)</f>
        <v>7917</v>
      </c>
      <c r="L9" s="59"/>
      <c r="M9" s="59"/>
      <c r="N9" s="61"/>
      <c r="XEU9" s="2">
        <f t="shared" si="0"/>
        <v>61217</v>
      </c>
    </row>
    <row r="10" s="2" customFormat="1" ht="27" customHeight="1" spans="1:16375">
      <c r="A10" s="25">
        <v>11</v>
      </c>
      <c r="B10" s="25" t="s">
        <v>49</v>
      </c>
      <c r="C10" s="27" t="s">
        <v>16</v>
      </c>
      <c r="D10" s="17" t="s">
        <v>50</v>
      </c>
      <c r="E10" s="18">
        <v>45380</v>
      </c>
      <c r="F10" s="27" t="s">
        <v>51</v>
      </c>
      <c r="G10" s="30" t="s">
        <v>19</v>
      </c>
      <c r="H10" s="30" t="s">
        <v>20</v>
      </c>
      <c r="I10" s="59">
        <v>332.12</v>
      </c>
      <c r="J10" s="59">
        <v>1375</v>
      </c>
      <c r="K10" s="59">
        <f>SUM(I10,J10)</f>
        <v>1707.12</v>
      </c>
      <c r="L10" s="59"/>
      <c r="M10" s="59"/>
      <c r="N10" s="61"/>
      <c r="XEU10" s="2">
        <f t="shared" si="0"/>
        <v>48805.24</v>
      </c>
    </row>
    <row r="11" s="2" customFormat="1" ht="27" customHeight="1" spans="1:16375">
      <c r="A11" s="14">
        <v>4</v>
      </c>
      <c r="B11" s="15">
        <v>1.19</v>
      </c>
      <c r="C11" s="15"/>
      <c r="D11" s="17" t="s">
        <v>52</v>
      </c>
      <c r="E11" s="18">
        <v>45389</v>
      </c>
      <c r="F11" s="31" t="s">
        <v>53</v>
      </c>
      <c r="G11" s="31" t="s">
        <v>54</v>
      </c>
      <c r="H11" s="27" t="s">
        <v>32</v>
      </c>
      <c r="I11" s="59">
        <v>0</v>
      </c>
      <c r="J11" s="59">
        <v>0</v>
      </c>
      <c r="K11" s="59">
        <v>0</v>
      </c>
      <c r="L11" s="59"/>
      <c r="M11" s="60" t="s">
        <v>37</v>
      </c>
      <c r="N11" s="61"/>
      <c r="XEU11" s="2">
        <f t="shared" si="0"/>
        <v>45394.19</v>
      </c>
    </row>
    <row r="12" s="2" customFormat="1" ht="27" customHeight="1" spans="1:16375">
      <c r="A12" s="14" t="s">
        <v>55</v>
      </c>
      <c r="B12" s="15" t="s">
        <v>56</v>
      </c>
      <c r="C12" s="15"/>
      <c r="D12" s="17" t="s">
        <v>57</v>
      </c>
      <c r="E12" s="18">
        <v>45383</v>
      </c>
      <c r="F12" s="27" t="s">
        <v>58</v>
      </c>
      <c r="G12" s="31" t="s">
        <v>59</v>
      </c>
      <c r="H12" s="27" t="s">
        <v>60</v>
      </c>
      <c r="I12" s="59">
        <v>0</v>
      </c>
      <c r="J12" s="59">
        <v>4188.38</v>
      </c>
      <c r="K12" s="59">
        <f>SUM(I12,J12)</f>
        <v>4188.38</v>
      </c>
      <c r="L12" s="59"/>
      <c r="M12" s="59"/>
      <c r="N12" s="61"/>
      <c r="XEU12" s="2">
        <f t="shared" si="0"/>
        <v>53759.76</v>
      </c>
    </row>
    <row r="13" s="2" customFormat="1" ht="27" customHeight="1" spans="1:16375">
      <c r="A13" s="14" t="s">
        <v>61</v>
      </c>
      <c r="B13" s="15" t="s">
        <v>62</v>
      </c>
      <c r="C13" s="15"/>
      <c r="D13" s="17" t="s">
        <v>63</v>
      </c>
      <c r="E13" s="18">
        <v>45398</v>
      </c>
      <c r="F13" s="27" t="s">
        <v>64</v>
      </c>
      <c r="G13" s="27" t="s">
        <v>65</v>
      </c>
      <c r="H13" s="27" t="s">
        <v>32</v>
      </c>
      <c r="I13" s="59">
        <v>0</v>
      </c>
      <c r="J13" s="59">
        <v>0</v>
      </c>
      <c r="K13" s="59">
        <v>0</v>
      </c>
      <c r="L13" s="59"/>
      <c r="M13" s="60" t="s">
        <v>37</v>
      </c>
      <c r="N13" s="61"/>
      <c r="XEU13" s="2">
        <f t="shared" si="0"/>
        <v>45398</v>
      </c>
    </row>
    <row r="14" s="2" customFormat="1" ht="27" customHeight="1" spans="1:16375">
      <c r="A14" s="14" t="s">
        <v>66</v>
      </c>
      <c r="B14" s="15" t="s">
        <v>67</v>
      </c>
      <c r="C14" s="15"/>
      <c r="D14" s="17" t="s">
        <v>68</v>
      </c>
      <c r="E14" s="18">
        <v>45397</v>
      </c>
      <c r="F14" s="27" t="s">
        <v>69</v>
      </c>
      <c r="G14" s="27" t="s">
        <v>41</v>
      </c>
      <c r="H14" s="27" t="s">
        <v>32</v>
      </c>
      <c r="I14" s="59">
        <v>0</v>
      </c>
      <c r="J14" s="59">
        <v>0</v>
      </c>
      <c r="K14" s="59">
        <v>0</v>
      </c>
      <c r="L14" s="59"/>
      <c r="M14" s="60" t="s">
        <v>37</v>
      </c>
      <c r="N14" s="61"/>
      <c r="XEU14" s="2">
        <f t="shared" si="0"/>
        <v>45397</v>
      </c>
    </row>
    <row r="15" s="2" customFormat="1" ht="27" customHeight="1" spans="1:16375">
      <c r="A15" s="32">
        <v>18</v>
      </c>
      <c r="B15" s="15" t="s">
        <v>70</v>
      </c>
      <c r="C15" s="15"/>
      <c r="D15" s="17" t="s">
        <v>71</v>
      </c>
      <c r="E15" s="18">
        <v>45399</v>
      </c>
      <c r="F15" s="27" t="s">
        <v>72</v>
      </c>
      <c r="G15" s="27" t="s">
        <v>73</v>
      </c>
      <c r="H15" s="27" t="s">
        <v>20</v>
      </c>
      <c r="I15" s="59">
        <v>550</v>
      </c>
      <c r="J15" s="59">
        <v>990</v>
      </c>
      <c r="K15" s="59">
        <f>SUM(I15,J15)</f>
        <v>1540</v>
      </c>
      <c r="L15" s="59"/>
      <c r="M15" s="59"/>
      <c r="N15" s="61"/>
      <c r="XEU15" s="2">
        <f t="shared" si="0"/>
        <v>48497</v>
      </c>
    </row>
    <row r="16" s="2" customFormat="1" ht="27" customHeight="1" spans="1:16375">
      <c r="A16" s="14" t="s">
        <v>74</v>
      </c>
      <c r="B16" s="15" t="s">
        <v>75</v>
      </c>
      <c r="C16" s="15"/>
      <c r="D16" s="17" t="s">
        <v>76</v>
      </c>
      <c r="E16" s="18">
        <v>45399</v>
      </c>
      <c r="F16" s="27" t="s">
        <v>77</v>
      </c>
      <c r="G16" s="27" t="s">
        <v>19</v>
      </c>
      <c r="H16" s="27" t="s">
        <v>20</v>
      </c>
      <c r="I16" s="59">
        <v>195</v>
      </c>
      <c r="J16" s="59">
        <v>2502.5</v>
      </c>
      <c r="K16" s="59">
        <f>SUM(I16,J16)</f>
        <v>2697.5</v>
      </c>
      <c r="L16" s="59"/>
      <c r="M16" s="59"/>
      <c r="N16" s="61"/>
      <c r="XEU16" s="2">
        <f t="shared" si="0"/>
        <v>50794</v>
      </c>
    </row>
    <row r="17" s="2" customFormat="1" ht="46" customHeight="1" spans="1:16375">
      <c r="A17" s="14" t="s">
        <v>78</v>
      </c>
      <c r="B17" s="15" t="s">
        <v>79</v>
      </c>
      <c r="C17" s="15"/>
      <c r="D17" s="17" t="s">
        <v>80</v>
      </c>
      <c r="E17" s="18">
        <v>45399</v>
      </c>
      <c r="F17" s="27" t="s">
        <v>81</v>
      </c>
      <c r="G17" s="27" t="s">
        <v>44</v>
      </c>
      <c r="H17" s="27" t="s">
        <v>20</v>
      </c>
      <c r="I17" s="59">
        <v>0</v>
      </c>
      <c r="J17" s="59">
        <v>14000</v>
      </c>
      <c r="K17" s="59">
        <v>14000</v>
      </c>
      <c r="L17" s="29" t="s">
        <v>82</v>
      </c>
      <c r="M17" s="59"/>
      <c r="N17" s="61"/>
      <c r="XEU17" s="2">
        <f t="shared" si="0"/>
        <v>73399</v>
      </c>
    </row>
    <row r="18" s="2" customFormat="1" ht="27" customHeight="1" spans="1:16375">
      <c r="A18" s="14" t="s">
        <v>83</v>
      </c>
      <c r="B18" s="15" t="s">
        <v>62</v>
      </c>
      <c r="C18" s="15"/>
      <c r="D18" s="17" t="s">
        <v>84</v>
      </c>
      <c r="E18" s="18">
        <v>45399</v>
      </c>
      <c r="F18" s="27" t="s">
        <v>85</v>
      </c>
      <c r="G18" s="27" t="s">
        <v>44</v>
      </c>
      <c r="H18" s="27" t="s">
        <v>20</v>
      </c>
      <c r="I18" s="59">
        <v>0</v>
      </c>
      <c r="J18" s="59">
        <v>5980</v>
      </c>
      <c r="K18" s="59">
        <v>5980</v>
      </c>
      <c r="L18" s="59"/>
      <c r="M18" s="59"/>
      <c r="N18" s="61"/>
      <c r="XEU18" s="2">
        <f t="shared" si="0"/>
        <v>57359</v>
      </c>
    </row>
    <row r="19" s="2" customFormat="1" ht="27" customHeight="1" spans="1:16375">
      <c r="A19" s="14" t="s">
        <v>86</v>
      </c>
      <c r="B19" s="15" t="s">
        <v>87</v>
      </c>
      <c r="C19" s="15"/>
      <c r="D19" s="17" t="s">
        <v>88</v>
      </c>
      <c r="E19" s="18">
        <v>45405</v>
      </c>
      <c r="F19" s="27" t="s">
        <v>89</v>
      </c>
      <c r="G19" s="27" t="s">
        <v>44</v>
      </c>
      <c r="H19" s="27" t="s">
        <v>20</v>
      </c>
      <c r="I19" s="59">
        <v>172.84</v>
      </c>
      <c r="J19" s="59">
        <v>1769</v>
      </c>
      <c r="K19" s="59">
        <f>SUM(I19,J19)</f>
        <v>1941.84</v>
      </c>
      <c r="L19" s="59"/>
      <c r="M19" s="59"/>
      <c r="N19" s="61"/>
      <c r="XEU19" s="2">
        <f t="shared" si="0"/>
        <v>49288.68</v>
      </c>
    </row>
    <row r="20" s="2" customFormat="1" ht="27" customHeight="1" spans="1:16375">
      <c r="A20" s="14" t="s">
        <v>90</v>
      </c>
      <c r="B20" s="15" t="s">
        <v>91</v>
      </c>
      <c r="C20" s="15"/>
      <c r="D20" s="17" t="s">
        <v>92</v>
      </c>
      <c r="E20" s="18">
        <v>45385</v>
      </c>
      <c r="F20" s="27" t="s">
        <v>93</v>
      </c>
      <c r="G20" s="31" t="s">
        <v>94</v>
      </c>
      <c r="H20" s="27" t="s">
        <v>32</v>
      </c>
      <c r="I20" s="59">
        <v>0</v>
      </c>
      <c r="J20" s="59">
        <v>0</v>
      </c>
      <c r="K20" s="59">
        <v>0</v>
      </c>
      <c r="L20" s="59"/>
      <c r="M20" s="60" t="s">
        <v>37</v>
      </c>
      <c r="N20" s="61"/>
      <c r="XEU20" s="2">
        <f t="shared" si="0"/>
        <v>45385</v>
      </c>
    </row>
    <row r="21" s="2" customFormat="1" ht="27" customHeight="1" spans="1:16375">
      <c r="A21" s="14" t="s">
        <v>95</v>
      </c>
      <c r="B21" s="15" t="s">
        <v>96</v>
      </c>
      <c r="C21" s="15"/>
      <c r="D21" s="17" t="s">
        <v>97</v>
      </c>
      <c r="E21" s="18">
        <v>45411</v>
      </c>
      <c r="F21" s="31" t="s">
        <v>98</v>
      </c>
      <c r="G21" s="31" t="s">
        <v>99</v>
      </c>
      <c r="H21" s="33" t="s">
        <v>100</v>
      </c>
      <c r="I21" s="59">
        <v>6</v>
      </c>
      <c r="J21" s="59">
        <v>10000</v>
      </c>
      <c r="K21" s="59">
        <v>10006</v>
      </c>
      <c r="L21" s="60" t="s">
        <v>101</v>
      </c>
      <c r="M21" s="62"/>
      <c r="N21" s="61"/>
      <c r="XEU21" s="2">
        <f t="shared" si="0"/>
        <v>65423</v>
      </c>
    </row>
    <row r="22" s="2" customFormat="1" ht="27" customHeight="1" spans="1:16375">
      <c r="A22" s="14" t="s">
        <v>102</v>
      </c>
      <c r="B22" s="15" t="s">
        <v>103</v>
      </c>
      <c r="C22" s="15"/>
      <c r="D22" s="17" t="s">
        <v>104</v>
      </c>
      <c r="E22" s="18">
        <v>45411</v>
      </c>
      <c r="F22" s="31" t="s">
        <v>105</v>
      </c>
      <c r="G22" s="31" t="s">
        <v>106</v>
      </c>
      <c r="H22" s="27" t="s">
        <v>32</v>
      </c>
      <c r="I22" s="59">
        <v>0</v>
      </c>
      <c r="J22" s="59">
        <v>10000</v>
      </c>
      <c r="K22" s="59">
        <v>10000</v>
      </c>
      <c r="L22" s="59"/>
      <c r="M22" s="62"/>
      <c r="N22" s="61"/>
      <c r="XEU22" s="2">
        <f t="shared" si="0"/>
        <v>65411</v>
      </c>
    </row>
    <row r="23" s="2" customFormat="1" ht="27" customHeight="1" spans="1:16375">
      <c r="A23" s="14" t="s">
        <v>107</v>
      </c>
      <c r="B23" s="15" t="s">
        <v>108</v>
      </c>
      <c r="C23" s="15"/>
      <c r="D23" s="17" t="s">
        <v>109</v>
      </c>
      <c r="E23" s="18">
        <v>45411</v>
      </c>
      <c r="F23" s="31" t="s">
        <v>110</v>
      </c>
      <c r="G23" s="31" t="s">
        <v>111</v>
      </c>
      <c r="H23" s="27" t="s">
        <v>20</v>
      </c>
      <c r="I23" s="59">
        <v>0</v>
      </c>
      <c r="J23" s="59">
        <v>6100</v>
      </c>
      <c r="K23" s="59">
        <v>6100</v>
      </c>
      <c r="L23" s="60" t="s">
        <v>112</v>
      </c>
      <c r="M23" s="62"/>
      <c r="N23" s="61"/>
      <c r="XEU23" s="2">
        <f t="shared" si="0"/>
        <v>57611</v>
      </c>
    </row>
    <row r="24" s="2" customFormat="1" ht="27" customHeight="1" spans="1:16375">
      <c r="A24" s="32">
        <v>23</v>
      </c>
      <c r="B24" s="15" t="s">
        <v>113</v>
      </c>
      <c r="C24" s="15"/>
      <c r="D24" s="17" t="s">
        <v>114</v>
      </c>
      <c r="E24" s="18">
        <v>45385</v>
      </c>
      <c r="F24" s="31" t="s">
        <v>115</v>
      </c>
      <c r="G24" s="31" t="s">
        <v>44</v>
      </c>
      <c r="H24" s="27" t="s">
        <v>20</v>
      </c>
      <c r="I24" s="59">
        <v>240</v>
      </c>
      <c r="J24" s="59">
        <v>5096</v>
      </c>
      <c r="K24" s="59">
        <f>SUM(I24,J24)</f>
        <v>5336</v>
      </c>
      <c r="L24" s="59"/>
      <c r="M24" s="62"/>
      <c r="N24" s="61"/>
      <c r="XEU24" s="2">
        <f t="shared" si="0"/>
        <v>56080</v>
      </c>
    </row>
    <row r="25" s="2" customFormat="1" ht="27" customHeight="1" spans="1:16375">
      <c r="A25" s="14" t="s">
        <v>116</v>
      </c>
      <c r="B25" s="15" t="s">
        <v>117</v>
      </c>
      <c r="C25" s="15"/>
      <c r="D25" s="17" t="s">
        <v>118</v>
      </c>
      <c r="E25" s="18">
        <v>45425</v>
      </c>
      <c r="F25" s="31" t="s">
        <v>119</v>
      </c>
      <c r="G25" s="31" t="s">
        <v>120</v>
      </c>
      <c r="H25" s="27" t="s">
        <v>32</v>
      </c>
      <c r="I25" s="59">
        <v>0</v>
      </c>
      <c r="J25" s="59">
        <v>10000</v>
      </c>
      <c r="K25" s="59">
        <v>10000</v>
      </c>
      <c r="L25" s="59"/>
      <c r="M25" s="62"/>
      <c r="N25" s="61"/>
      <c r="XEU25" s="2">
        <f t="shared" si="0"/>
        <v>65425</v>
      </c>
    </row>
    <row r="26" s="2" customFormat="1" ht="27" customHeight="1" spans="1:16375">
      <c r="A26" s="14" t="s">
        <v>121</v>
      </c>
      <c r="B26" s="15" t="s">
        <v>96</v>
      </c>
      <c r="C26" s="15"/>
      <c r="D26" s="17" t="s">
        <v>122</v>
      </c>
      <c r="E26" s="18">
        <v>45429</v>
      </c>
      <c r="F26" s="31" t="s">
        <v>123</v>
      </c>
      <c r="G26" s="31" t="s">
        <v>124</v>
      </c>
      <c r="H26" s="31" t="s">
        <v>125</v>
      </c>
      <c r="I26" s="59">
        <v>0</v>
      </c>
      <c r="J26" s="59">
        <v>0</v>
      </c>
      <c r="K26" s="59">
        <v>0</v>
      </c>
      <c r="L26" s="59"/>
      <c r="M26" s="62"/>
      <c r="N26" s="61"/>
      <c r="XEU26" s="2">
        <f t="shared" si="0"/>
        <v>45429</v>
      </c>
    </row>
    <row r="27" s="2" customFormat="1" ht="27" customHeight="1" spans="1:16375">
      <c r="A27" s="14" t="s">
        <v>126</v>
      </c>
      <c r="B27" s="15" t="s">
        <v>127</v>
      </c>
      <c r="C27" s="15"/>
      <c r="D27" s="17" t="s">
        <v>128</v>
      </c>
      <c r="E27" s="18">
        <v>45439</v>
      </c>
      <c r="F27" s="31" t="s">
        <v>129</v>
      </c>
      <c r="G27" s="31" t="s">
        <v>73</v>
      </c>
      <c r="H27" s="27" t="s">
        <v>20</v>
      </c>
      <c r="I27" s="59">
        <v>166</v>
      </c>
      <c r="J27" s="59">
        <v>1212.8</v>
      </c>
      <c r="K27" s="59">
        <f>SUM(I27,J27)</f>
        <v>1378.8</v>
      </c>
      <c r="L27" s="59"/>
      <c r="M27" s="62"/>
      <c r="N27" s="61"/>
      <c r="XEU27" s="2">
        <f t="shared" ref="XEU27:XEU47" si="1">SUBTOTAL(9,A27:XET27)</f>
        <v>48196.6</v>
      </c>
    </row>
    <row r="28" s="2" customFormat="1" ht="27" customHeight="1" spans="1:16375">
      <c r="A28" s="14" t="s">
        <v>130</v>
      </c>
      <c r="B28" s="32">
        <v>2.2</v>
      </c>
      <c r="C28" s="15"/>
      <c r="D28" s="17" t="s">
        <v>131</v>
      </c>
      <c r="E28" s="18">
        <v>45439</v>
      </c>
      <c r="F28" s="31" t="s">
        <v>132</v>
      </c>
      <c r="G28" s="31" t="s">
        <v>73</v>
      </c>
      <c r="H28" s="27" t="s">
        <v>20</v>
      </c>
      <c r="I28" s="59">
        <v>11</v>
      </c>
      <c r="J28" s="59">
        <v>1520</v>
      </c>
      <c r="K28" s="59">
        <f>SUM(I28,J28)</f>
        <v>1531</v>
      </c>
      <c r="L28" s="59"/>
      <c r="M28" s="62"/>
      <c r="N28" s="61"/>
      <c r="XEU28" s="2">
        <f t="shared" si="1"/>
        <v>48503.2</v>
      </c>
    </row>
    <row r="29" s="2" customFormat="1" ht="27" customHeight="1" spans="1:16375">
      <c r="A29" s="14" t="s">
        <v>133</v>
      </c>
      <c r="B29" s="15" t="s">
        <v>134</v>
      </c>
      <c r="C29" s="15"/>
      <c r="D29" s="17" t="s">
        <v>135</v>
      </c>
      <c r="E29" s="18">
        <v>45440</v>
      </c>
      <c r="F29" s="31" t="s">
        <v>136</v>
      </c>
      <c r="G29" s="31" t="s">
        <v>137</v>
      </c>
      <c r="H29" s="33" t="s">
        <v>100</v>
      </c>
      <c r="I29" s="59">
        <v>17.6</v>
      </c>
      <c r="J29" s="59">
        <v>10000</v>
      </c>
      <c r="K29" s="59">
        <f>SUM(J29,I29)</f>
        <v>10017.6</v>
      </c>
      <c r="L29" s="60" t="s">
        <v>138</v>
      </c>
      <c r="M29" s="62"/>
      <c r="N29" s="61"/>
      <c r="XEU29" s="2">
        <f t="shared" si="1"/>
        <v>65475.2</v>
      </c>
    </row>
    <row r="30" s="2" customFormat="1" ht="27" customHeight="1" spans="1:16375">
      <c r="A30" s="14" t="s">
        <v>139</v>
      </c>
      <c r="B30" s="15" t="s">
        <v>140</v>
      </c>
      <c r="C30" s="15"/>
      <c r="D30" s="17" t="s">
        <v>141</v>
      </c>
      <c r="E30" s="18">
        <v>45442</v>
      </c>
      <c r="F30" s="31" t="s">
        <v>142</v>
      </c>
      <c r="G30" s="31" t="s">
        <v>143</v>
      </c>
      <c r="H30" s="27" t="s">
        <v>144</v>
      </c>
      <c r="I30" s="59">
        <v>150</v>
      </c>
      <c r="J30" s="59">
        <v>20000</v>
      </c>
      <c r="K30" s="59">
        <f>SUM(I30,J30)</f>
        <v>20150</v>
      </c>
      <c r="L30" s="59"/>
      <c r="M30" s="62"/>
      <c r="N30" s="61"/>
      <c r="XEU30" s="2">
        <f t="shared" si="1"/>
        <v>85742</v>
      </c>
    </row>
    <row r="31" s="2" customFormat="1" ht="30" customHeight="1" spans="1:16375">
      <c r="A31" s="14" t="s">
        <v>145</v>
      </c>
      <c r="B31" s="15" t="s">
        <v>146</v>
      </c>
      <c r="C31" s="15"/>
      <c r="D31" s="17" t="s">
        <v>147</v>
      </c>
      <c r="E31" s="18">
        <v>45432</v>
      </c>
      <c r="F31" s="31" t="s">
        <v>148</v>
      </c>
      <c r="G31" s="31" t="s">
        <v>149</v>
      </c>
      <c r="H31" s="27" t="s">
        <v>20</v>
      </c>
      <c r="I31" s="59" t="s">
        <v>150</v>
      </c>
      <c r="J31" s="59" t="s">
        <v>151</v>
      </c>
      <c r="K31" s="59" t="s">
        <v>151</v>
      </c>
      <c r="L31" s="60" t="s">
        <v>152</v>
      </c>
      <c r="M31" s="62"/>
      <c r="N31" s="61"/>
      <c r="XEU31" s="2">
        <f t="shared" si="1"/>
        <v>45432</v>
      </c>
    </row>
    <row r="32" s="2" customFormat="1" ht="27" customHeight="1" spans="1:16375">
      <c r="A32" s="14" t="s">
        <v>153</v>
      </c>
      <c r="B32" s="15" t="s">
        <v>154</v>
      </c>
      <c r="C32" s="15"/>
      <c r="D32" s="17" t="s">
        <v>155</v>
      </c>
      <c r="E32" s="18">
        <v>45440</v>
      </c>
      <c r="F32" s="31" t="s">
        <v>156</v>
      </c>
      <c r="G32" s="31" t="s">
        <v>157</v>
      </c>
      <c r="H32" s="27" t="s">
        <v>20</v>
      </c>
      <c r="I32" s="59" t="s">
        <v>158</v>
      </c>
      <c r="J32" s="59" t="s">
        <v>159</v>
      </c>
      <c r="K32" s="59" t="s">
        <v>160</v>
      </c>
      <c r="L32" s="59"/>
      <c r="M32" s="62"/>
      <c r="N32" s="61"/>
      <c r="XEU32" s="2">
        <f t="shared" si="1"/>
        <v>45440</v>
      </c>
    </row>
    <row r="33" s="2" customFormat="1" ht="27" customHeight="1" spans="1:16375">
      <c r="A33" s="14" t="s">
        <v>161</v>
      </c>
      <c r="B33" s="15" t="s">
        <v>162</v>
      </c>
      <c r="C33" s="15"/>
      <c r="D33" s="17" t="s">
        <v>163</v>
      </c>
      <c r="E33" s="18">
        <v>45460</v>
      </c>
      <c r="F33" s="31" t="s">
        <v>164</v>
      </c>
      <c r="G33" s="31" t="s">
        <v>165</v>
      </c>
      <c r="H33" s="33" t="s">
        <v>60</v>
      </c>
      <c r="I33" s="59" t="s">
        <v>166</v>
      </c>
      <c r="J33" s="59" t="s">
        <v>167</v>
      </c>
      <c r="K33" s="59" t="s">
        <v>168</v>
      </c>
      <c r="L33" s="59"/>
      <c r="M33" s="62"/>
      <c r="N33" s="61"/>
      <c r="XEU33" s="2">
        <f t="shared" si="1"/>
        <v>45460</v>
      </c>
    </row>
    <row r="34" s="2" customFormat="1" ht="27" customHeight="1" spans="1:16375">
      <c r="A34" s="14" t="s">
        <v>169</v>
      </c>
      <c r="B34" s="15" t="s">
        <v>162</v>
      </c>
      <c r="C34" s="15"/>
      <c r="D34" s="17" t="s">
        <v>170</v>
      </c>
      <c r="E34" s="18">
        <v>45460</v>
      </c>
      <c r="F34" s="31" t="s">
        <v>171</v>
      </c>
      <c r="G34" s="31" t="s">
        <v>165</v>
      </c>
      <c r="H34" s="33" t="s">
        <v>60</v>
      </c>
      <c r="I34" s="59" t="s">
        <v>172</v>
      </c>
      <c r="J34" s="59" t="s">
        <v>173</v>
      </c>
      <c r="K34" s="59" t="s">
        <v>174</v>
      </c>
      <c r="L34" s="59"/>
      <c r="M34" s="62"/>
      <c r="N34" s="61"/>
      <c r="XEU34" s="2">
        <f t="shared" si="1"/>
        <v>45460</v>
      </c>
    </row>
    <row r="35" s="2" customFormat="1" ht="27" customHeight="1" spans="1:16375">
      <c r="A35" s="14" t="s">
        <v>175</v>
      </c>
      <c r="B35" s="15" t="s">
        <v>176</v>
      </c>
      <c r="C35" s="15"/>
      <c r="D35" s="17" t="s">
        <v>177</v>
      </c>
      <c r="E35" s="18">
        <v>45460</v>
      </c>
      <c r="F35" s="31" t="s">
        <v>178</v>
      </c>
      <c r="G35" s="31" t="s">
        <v>179</v>
      </c>
      <c r="H35" s="27" t="s">
        <v>144</v>
      </c>
      <c r="I35" s="59" t="s">
        <v>180</v>
      </c>
      <c r="J35" s="59" t="s">
        <v>181</v>
      </c>
      <c r="K35" s="59" t="s">
        <v>182</v>
      </c>
      <c r="L35" s="60" t="s">
        <v>183</v>
      </c>
      <c r="M35" s="62"/>
      <c r="N35" s="61"/>
      <c r="XEU35" s="2">
        <f t="shared" si="1"/>
        <v>45460</v>
      </c>
    </row>
    <row r="36" s="2" customFormat="1" ht="27" customHeight="1" spans="1:16375">
      <c r="A36" s="14" t="s">
        <v>184</v>
      </c>
      <c r="B36" s="15" t="s">
        <v>185</v>
      </c>
      <c r="C36" s="16" t="s">
        <v>186</v>
      </c>
      <c r="D36" s="17" t="s">
        <v>187</v>
      </c>
      <c r="E36" s="18">
        <v>45464</v>
      </c>
      <c r="F36" s="31" t="s">
        <v>188</v>
      </c>
      <c r="G36" s="31" t="s">
        <v>189</v>
      </c>
      <c r="H36" s="34" t="s">
        <v>190</v>
      </c>
      <c r="I36" s="59" t="s">
        <v>150</v>
      </c>
      <c r="J36" s="59" t="s">
        <v>191</v>
      </c>
      <c r="K36" s="59" t="s">
        <v>191</v>
      </c>
      <c r="L36" s="26"/>
      <c r="M36" s="62"/>
      <c r="N36" s="61"/>
      <c r="XEU36" s="2">
        <f t="shared" si="1"/>
        <v>45464</v>
      </c>
    </row>
    <row r="37" s="2" customFormat="1" ht="27" customHeight="1" spans="1:16375">
      <c r="A37" s="14">
        <v>32</v>
      </c>
      <c r="B37" s="15">
        <v>5.9</v>
      </c>
      <c r="C37" s="35"/>
      <c r="D37" s="17" t="s">
        <v>192</v>
      </c>
      <c r="E37" s="18">
        <v>45464</v>
      </c>
      <c r="F37" s="31" t="s">
        <v>193</v>
      </c>
      <c r="G37" s="31" t="s">
        <v>59</v>
      </c>
      <c r="H37" s="33" t="s">
        <v>60</v>
      </c>
      <c r="I37" s="59" t="s">
        <v>194</v>
      </c>
      <c r="J37" s="59" t="s">
        <v>195</v>
      </c>
      <c r="K37" s="59" t="s">
        <v>196</v>
      </c>
      <c r="L37" s="63"/>
      <c r="M37" s="62"/>
      <c r="N37" s="61"/>
      <c r="XEU37" s="2">
        <f t="shared" si="1"/>
        <v>45501.9</v>
      </c>
    </row>
    <row r="38" s="2" customFormat="1" ht="40" customHeight="1" spans="1:16375">
      <c r="A38" s="36">
        <v>34</v>
      </c>
      <c r="B38" s="37">
        <v>5.8</v>
      </c>
      <c r="C38" s="16" t="s">
        <v>186</v>
      </c>
      <c r="D38" s="17" t="s">
        <v>197</v>
      </c>
      <c r="E38" s="18">
        <v>45470</v>
      </c>
      <c r="F38" s="38" t="s">
        <v>198</v>
      </c>
      <c r="G38" s="38" t="s">
        <v>199</v>
      </c>
      <c r="H38" s="34" t="s">
        <v>190</v>
      </c>
      <c r="I38" s="64">
        <v>120000</v>
      </c>
      <c r="J38" s="64">
        <v>131472.9</v>
      </c>
      <c r="K38" s="64">
        <v>251472.9</v>
      </c>
      <c r="L38" s="65" t="s">
        <v>200</v>
      </c>
      <c r="M38" s="62"/>
      <c r="N38" s="61"/>
      <c r="XEU38" s="2">
        <f t="shared" si="1"/>
        <v>548455.6</v>
      </c>
    </row>
    <row r="39" s="2" customFormat="1" ht="27" customHeight="1" spans="1:16375">
      <c r="A39" s="37">
        <v>31</v>
      </c>
      <c r="B39" s="37">
        <v>5.8</v>
      </c>
      <c r="C39" s="35"/>
      <c r="D39" s="17" t="s">
        <v>201</v>
      </c>
      <c r="E39" s="18">
        <v>45445</v>
      </c>
      <c r="F39" s="38" t="s">
        <v>202</v>
      </c>
      <c r="G39" s="38" t="s">
        <v>165</v>
      </c>
      <c r="H39" s="33" t="s">
        <v>60</v>
      </c>
      <c r="I39" s="64">
        <v>2910.5</v>
      </c>
      <c r="J39" s="64">
        <v>1637.5</v>
      </c>
      <c r="K39" s="64">
        <f>SUM(I39,J39)</f>
        <v>4548</v>
      </c>
      <c r="L39" s="63"/>
      <c r="M39" s="62"/>
      <c r="N39" s="61"/>
      <c r="XEU39" s="2">
        <f t="shared" si="1"/>
        <v>54577.8</v>
      </c>
    </row>
    <row r="40" s="2" customFormat="1" ht="44" customHeight="1" spans="1:16375">
      <c r="A40" s="39" t="s">
        <v>203</v>
      </c>
      <c r="B40" s="39" t="s">
        <v>204</v>
      </c>
      <c r="C40" s="40"/>
      <c r="D40" s="17" t="s">
        <v>205</v>
      </c>
      <c r="E40" s="18">
        <v>45477</v>
      </c>
      <c r="F40" s="41" t="s">
        <v>206</v>
      </c>
      <c r="G40" s="38" t="s">
        <v>207</v>
      </c>
      <c r="H40" s="42" t="s">
        <v>208</v>
      </c>
      <c r="I40" s="64">
        <v>0</v>
      </c>
      <c r="J40" s="64">
        <v>0</v>
      </c>
      <c r="K40" s="64">
        <v>0</v>
      </c>
      <c r="L40" s="65" t="s">
        <v>209</v>
      </c>
      <c r="M40" s="62"/>
      <c r="N40" s="61"/>
      <c r="XEU40" s="2">
        <f t="shared" si="1"/>
        <v>45477</v>
      </c>
    </row>
    <row r="41" s="1" customFormat="1" ht="27" customHeight="1" spans="1:16375">
      <c r="A41" s="43" t="s">
        <v>210</v>
      </c>
      <c r="B41" s="43" t="s">
        <v>185</v>
      </c>
      <c r="C41" s="16" t="s">
        <v>186</v>
      </c>
      <c r="D41" s="17" t="s">
        <v>211</v>
      </c>
      <c r="E41" s="18">
        <v>45478</v>
      </c>
      <c r="F41" s="44" t="s">
        <v>212</v>
      </c>
      <c r="G41" s="38" t="s">
        <v>213</v>
      </c>
      <c r="H41" s="45" t="s">
        <v>190</v>
      </c>
      <c r="I41" s="66">
        <v>0</v>
      </c>
      <c r="J41" s="66">
        <v>11803.5</v>
      </c>
      <c r="K41" s="66">
        <v>11803.5</v>
      </c>
      <c r="L41" s="67"/>
      <c r="M41" s="52"/>
      <c r="N41" s="56"/>
      <c r="XEU41" s="1">
        <f t="shared" si="1"/>
        <v>69085</v>
      </c>
    </row>
    <row r="42" s="1" customFormat="1" ht="32" customHeight="1" spans="1:16375">
      <c r="A42" s="43" t="s">
        <v>214</v>
      </c>
      <c r="B42" s="43" t="s">
        <v>185</v>
      </c>
      <c r="C42" s="16" t="s">
        <v>186</v>
      </c>
      <c r="D42" s="17" t="s">
        <v>215</v>
      </c>
      <c r="E42" s="18">
        <v>45478</v>
      </c>
      <c r="F42" s="44" t="s">
        <v>216</v>
      </c>
      <c r="G42" s="38" t="s">
        <v>213</v>
      </c>
      <c r="H42" s="45" t="s">
        <v>190</v>
      </c>
      <c r="I42" s="66">
        <v>0</v>
      </c>
      <c r="J42" s="66">
        <v>9855</v>
      </c>
      <c r="K42" s="66">
        <v>9855</v>
      </c>
      <c r="L42" s="67"/>
      <c r="M42" s="52"/>
      <c r="N42" s="56"/>
      <c r="XEU42" s="1">
        <f t="shared" si="1"/>
        <v>65188</v>
      </c>
    </row>
    <row r="43" s="1" customFormat="1" ht="27" customHeight="1" spans="1:16375">
      <c r="A43" s="37">
        <v>33</v>
      </c>
      <c r="B43" s="37">
        <v>5.8</v>
      </c>
      <c r="C43" s="35"/>
      <c r="D43" s="17" t="s">
        <v>217</v>
      </c>
      <c r="E43" s="18">
        <v>45484</v>
      </c>
      <c r="F43" s="44" t="s">
        <v>218</v>
      </c>
      <c r="G43" s="38" t="s">
        <v>165</v>
      </c>
      <c r="H43" s="33" t="s">
        <v>60</v>
      </c>
      <c r="I43" s="66">
        <v>1850</v>
      </c>
      <c r="J43" s="66">
        <v>888</v>
      </c>
      <c r="K43" s="66">
        <v>2738</v>
      </c>
      <c r="L43" s="68"/>
      <c r="M43" s="52"/>
      <c r="N43" s="56"/>
      <c r="XEU43" s="1">
        <f t="shared" si="1"/>
        <v>50998.8</v>
      </c>
    </row>
    <row r="44" s="1" customFormat="1" ht="27" customHeight="1" spans="1:16375">
      <c r="A44" s="37">
        <v>40</v>
      </c>
      <c r="B44" s="37">
        <v>6.24</v>
      </c>
      <c r="C44" s="35"/>
      <c r="D44" s="17" t="s">
        <v>219</v>
      </c>
      <c r="E44" s="18">
        <v>45485</v>
      </c>
      <c r="F44" s="44" t="s">
        <v>220</v>
      </c>
      <c r="G44" s="38" t="s">
        <v>179</v>
      </c>
      <c r="H44" s="27" t="s">
        <v>144</v>
      </c>
      <c r="I44" s="66">
        <v>98</v>
      </c>
      <c r="J44" s="66">
        <v>1800</v>
      </c>
      <c r="K44" s="66">
        <v>1898</v>
      </c>
      <c r="L44" s="44" t="s">
        <v>221</v>
      </c>
      <c r="M44" s="52"/>
      <c r="N44" s="56"/>
      <c r="XEU44" s="1">
        <f t="shared" si="1"/>
        <v>49327.24</v>
      </c>
    </row>
    <row r="45" s="1" customFormat="1" ht="27" customHeight="1" spans="1:16375">
      <c r="A45" s="46">
        <v>49</v>
      </c>
      <c r="B45" s="47" t="s">
        <v>222</v>
      </c>
      <c r="C45" s="35"/>
      <c r="D45" s="17" t="s">
        <v>223</v>
      </c>
      <c r="E45" s="48">
        <v>45512</v>
      </c>
      <c r="F45" s="49" t="s">
        <v>224</v>
      </c>
      <c r="G45" s="49" t="s">
        <v>225</v>
      </c>
      <c r="H45" s="50" t="s">
        <v>226</v>
      </c>
      <c r="I45" s="66">
        <v>69980</v>
      </c>
      <c r="J45" s="66">
        <v>1000</v>
      </c>
      <c r="K45" s="66">
        <f>I45+J45</f>
        <v>70980</v>
      </c>
      <c r="L45" s="69" t="s">
        <v>227</v>
      </c>
      <c r="M45" s="68"/>
      <c r="N45" s="56"/>
      <c r="XEU45" s="1">
        <f t="shared" si="1"/>
        <v>187521</v>
      </c>
    </row>
    <row r="46" s="1" customFormat="1" ht="27" customHeight="1" spans="1:16375">
      <c r="A46" s="46">
        <v>12</v>
      </c>
      <c r="B46" s="51" t="s">
        <v>228</v>
      </c>
      <c r="C46" s="35"/>
      <c r="D46" s="17" t="s">
        <v>229</v>
      </c>
      <c r="E46" s="18">
        <v>45523</v>
      </c>
      <c r="F46" s="50" t="s">
        <v>230</v>
      </c>
      <c r="G46" s="50" t="s">
        <v>231</v>
      </c>
      <c r="H46" s="50" t="s">
        <v>32</v>
      </c>
      <c r="I46" s="57">
        <v>0</v>
      </c>
      <c r="J46" s="66">
        <v>10000</v>
      </c>
      <c r="K46" s="66">
        <v>10000</v>
      </c>
      <c r="L46" s="67"/>
      <c r="M46" s="68"/>
      <c r="N46" s="56"/>
      <c r="XEU46" s="1">
        <f t="shared" si="1"/>
        <v>65535</v>
      </c>
    </row>
    <row r="47" s="1" customFormat="1" ht="34" customHeight="1" spans="1:14">
      <c r="A47" s="46">
        <v>36</v>
      </c>
      <c r="B47" s="47">
        <v>5.24</v>
      </c>
      <c r="C47" s="35"/>
      <c r="D47" s="17" t="s">
        <v>232</v>
      </c>
      <c r="E47" s="18">
        <v>45507</v>
      </c>
      <c r="F47" s="50" t="s">
        <v>233</v>
      </c>
      <c r="G47" s="50" t="s">
        <v>234</v>
      </c>
      <c r="H47" s="33" t="s">
        <v>100</v>
      </c>
      <c r="I47" s="66">
        <v>31.25</v>
      </c>
      <c r="J47" s="66">
        <v>5000</v>
      </c>
      <c r="K47" s="66">
        <f>SUBTOTAL(9,I47:J47)</f>
        <v>5031.25</v>
      </c>
      <c r="L47" s="67"/>
      <c r="M47" s="67"/>
      <c r="N47" s="56"/>
    </row>
    <row r="48" s="3" customFormat="1" ht="27" spans="1:14">
      <c r="A48" s="46">
        <v>52</v>
      </c>
      <c r="B48" s="47" t="s">
        <v>235</v>
      </c>
      <c r="C48" s="35"/>
      <c r="D48" s="17" t="s">
        <v>236</v>
      </c>
      <c r="E48" s="18">
        <v>45530</v>
      </c>
      <c r="F48" s="50" t="s">
        <v>237</v>
      </c>
      <c r="G48" s="50" t="s">
        <v>238</v>
      </c>
      <c r="H48" s="27" t="s">
        <v>144</v>
      </c>
      <c r="I48" s="66">
        <v>46</v>
      </c>
      <c r="J48" s="66">
        <v>1800</v>
      </c>
      <c r="K48" s="66">
        <v>1846</v>
      </c>
      <c r="L48" s="69" t="s">
        <v>239</v>
      </c>
      <c r="M48" s="70" t="s">
        <v>240</v>
      </c>
      <c r="N48" s="71"/>
    </row>
    <row r="49" s="1" customFormat="1" ht="27" customHeight="1" spans="1:14">
      <c r="A49" s="46">
        <v>46</v>
      </c>
      <c r="B49" s="47" t="s">
        <v>241</v>
      </c>
      <c r="C49" s="35"/>
      <c r="D49" s="17" t="s">
        <v>242</v>
      </c>
      <c r="E49" s="18">
        <v>45531</v>
      </c>
      <c r="F49" s="50" t="s">
        <v>243</v>
      </c>
      <c r="G49" s="50" t="s">
        <v>234</v>
      </c>
      <c r="H49" s="33" t="s">
        <v>100</v>
      </c>
      <c r="I49" s="66">
        <v>792.32</v>
      </c>
      <c r="J49" s="66">
        <v>1000</v>
      </c>
      <c r="K49" s="66">
        <f>SUBTOTAL(9,I49:J49)</f>
        <v>1792.32</v>
      </c>
      <c r="L49" s="67"/>
      <c r="M49" s="67"/>
      <c r="N49" s="56"/>
    </row>
    <row r="50" s="1" customFormat="1" ht="27" customHeight="1" spans="1:14">
      <c r="A50" s="37" t="s">
        <v>244</v>
      </c>
      <c r="B50" s="52" t="s">
        <v>245</v>
      </c>
      <c r="C50" s="53" t="s">
        <v>246</v>
      </c>
      <c r="D50" s="17" t="s">
        <v>247</v>
      </c>
      <c r="E50" s="18">
        <v>45538</v>
      </c>
      <c r="F50" s="50" t="s">
        <v>248</v>
      </c>
      <c r="G50" s="50" t="s">
        <v>249</v>
      </c>
      <c r="H50" s="33" t="s">
        <v>100</v>
      </c>
      <c r="I50" s="66"/>
      <c r="J50" s="66">
        <v>10000</v>
      </c>
      <c r="K50" s="66">
        <v>10000</v>
      </c>
      <c r="L50" s="69" t="s">
        <v>250</v>
      </c>
      <c r="M50" s="67"/>
      <c r="N50" s="56"/>
    </row>
    <row r="51" s="1" customFormat="1" ht="47" customHeight="1" spans="1:14">
      <c r="A51" s="46">
        <v>37</v>
      </c>
      <c r="B51" s="47" t="s">
        <v>251</v>
      </c>
      <c r="C51" s="16" t="s">
        <v>186</v>
      </c>
      <c r="D51" s="17" t="s">
        <v>252</v>
      </c>
      <c r="E51" s="18">
        <v>45540</v>
      </c>
      <c r="F51" s="50" t="s">
        <v>253</v>
      </c>
      <c r="G51" s="50" t="s">
        <v>254</v>
      </c>
      <c r="H51" s="45" t="s">
        <v>190</v>
      </c>
      <c r="I51" s="66">
        <v>0</v>
      </c>
      <c r="J51" s="66">
        <v>33266.7</v>
      </c>
      <c r="K51" s="66">
        <v>33266.7</v>
      </c>
      <c r="L51" s="67"/>
      <c r="M51" s="67"/>
      <c r="N51" s="56"/>
    </row>
    <row r="52" s="1" customFormat="1" ht="51" customHeight="1" spans="1:14">
      <c r="A52" s="46">
        <v>38</v>
      </c>
      <c r="B52" s="47" t="s">
        <v>251</v>
      </c>
      <c r="C52" s="16" t="s">
        <v>186</v>
      </c>
      <c r="D52" s="17" t="s">
        <v>255</v>
      </c>
      <c r="E52" s="18">
        <v>45540</v>
      </c>
      <c r="F52" s="50" t="s">
        <v>256</v>
      </c>
      <c r="G52" s="50" t="s">
        <v>254</v>
      </c>
      <c r="H52" s="45" t="s">
        <v>190</v>
      </c>
      <c r="I52" s="66">
        <v>0</v>
      </c>
      <c r="J52" s="66">
        <v>18000</v>
      </c>
      <c r="K52" s="66">
        <v>18000</v>
      </c>
      <c r="L52" s="67"/>
      <c r="M52" s="67"/>
      <c r="N52" s="56"/>
    </row>
    <row r="53" s="1" customFormat="1" ht="50" customHeight="1" spans="1:14">
      <c r="A53" s="46">
        <v>42</v>
      </c>
      <c r="B53" s="47" t="s">
        <v>251</v>
      </c>
      <c r="C53" s="16" t="s">
        <v>186</v>
      </c>
      <c r="D53" s="17" t="s">
        <v>257</v>
      </c>
      <c r="E53" s="18">
        <v>45540</v>
      </c>
      <c r="F53" s="50" t="s">
        <v>258</v>
      </c>
      <c r="G53" s="50" t="s">
        <v>254</v>
      </c>
      <c r="H53" s="45" t="s">
        <v>190</v>
      </c>
      <c r="I53" s="66">
        <v>0</v>
      </c>
      <c r="J53" s="66">
        <v>18000</v>
      </c>
      <c r="K53" s="66">
        <v>18000</v>
      </c>
      <c r="L53" s="67"/>
      <c r="M53" s="67"/>
      <c r="N53" s="56"/>
    </row>
    <row r="54" s="1" customFormat="1" ht="27" customHeight="1" spans="1:14">
      <c r="A54" s="46">
        <v>60</v>
      </c>
      <c r="B54" s="54">
        <v>9.2</v>
      </c>
      <c r="C54" s="55" t="s">
        <v>259</v>
      </c>
      <c r="D54" s="17" t="s">
        <v>260</v>
      </c>
      <c r="E54" s="18">
        <v>45553</v>
      </c>
      <c r="F54" s="50" t="s">
        <v>261</v>
      </c>
      <c r="G54" s="50" t="s">
        <v>165</v>
      </c>
      <c r="H54" s="50" t="s">
        <v>60</v>
      </c>
      <c r="I54" s="66">
        <v>91</v>
      </c>
      <c r="J54" s="66">
        <v>126</v>
      </c>
      <c r="K54" s="66">
        <f>SUM(I54:J54)</f>
        <v>217</v>
      </c>
      <c r="L54" s="67"/>
      <c r="M54" s="67"/>
      <c r="N54" s="56"/>
    </row>
    <row r="55" s="1" customFormat="1" ht="27" customHeight="1" spans="1:14">
      <c r="A55" s="46">
        <v>55</v>
      </c>
      <c r="B55" s="37">
        <v>8.6</v>
      </c>
      <c r="C55" s="35"/>
      <c r="D55" s="17" t="s">
        <v>262</v>
      </c>
      <c r="E55" s="18">
        <v>45558</v>
      </c>
      <c r="F55" s="50" t="s">
        <v>263</v>
      </c>
      <c r="G55" s="50" t="s">
        <v>264</v>
      </c>
      <c r="H55" s="33" t="s">
        <v>100</v>
      </c>
      <c r="I55" s="66">
        <v>0</v>
      </c>
      <c r="J55" s="66">
        <v>5000</v>
      </c>
      <c r="K55" s="66">
        <v>5000</v>
      </c>
      <c r="L55" s="67"/>
      <c r="M55" s="67"/>
      <c r="N55" s="56"/>
    </row>
    <row r="56" s="1" customFormat="1" ht="27" customHeight="1" spans="1:14">
      <c r="A56" s="37">
        <v>43</v>
      </c>
      <c r="B56" s="37">
        <v>6.26</v>
      </c>
      <c r="C56" s="53" t="s">
        <v>28</v>
      </c>
      <c r="D56" s="17" t="s">
        <v>265</v>
      </c>
      <c r="E56" s="18">
        <v>45559</v>
      </c>
      <c r="F56" s="50" t="s">
        <v>266</v>
      </c>
      <c r="G56" s="50" t="s">
        <v>267</v>
      </c>
      <c r="H56" s="50" t="s">
        <v>226</v>
      </c>
      <c r="I56" s="66">
        <v>0</v>
      </c>
      <c r="J56" s="66">
        <v>200</v>
      </c>
      <c r="K56" s="66">
        <v>200</v>
      </c>
      <c r="L56" s="67"/>
      <c r="M56" s="67"/>
      <c r="N56" s="56"/>
    </row>
    <row r="57" s="1" customFormat="1" ht="27" customHeight="1" spans="1:14">
      <c r="A57" s="37">
        <v>44</v>
      </c>
      <c r="B57" s="37">
        <v>6.26</v>
      </c>
      <c r="C57" s="53" t="s">
        <v>28</v>
      </c>
      <c r="D57" s="17" t="s">
        <v>268</v>
      </c>
      <c r="E57" s="18">
        <v>45559</v>
      </c>
      <c r="F57" s="50" t="s">
        <v>269</v>
      </c>
      <c r="G57" s="50" t="s">
        <v>267</v>
      </c>
      <c r="H57" s="50" t="s">
        <v>226</v>
      </c>
      <c r="I57" s="66">
        <v>0</v>
      </c>
      <c r="J57" s="66">
        <v>200</v>
      </c>
      <c r="K57" s="66">
        <v>200</v>
      </c>
      <c r="L57" s="67"/>
      <c r="M57" s="67"/>
      <c r="N57" s="56"/>
    </row>
    <row r="58" s="1" customFormat="1" ht="27" customHeight="1" spans="1:14">
      <c r="A58" s="37">
        <v>45</v>
      </c>
      <c r="B58" s="37">
        <v>6.26</v>
      </c>
      <c r="C58" s="53" t="s">
        <v>28</v>
      </c>
      <c r="D58" s="17" t="s">
        <v>270</v>
      </c>
      <c r="E58" s="18">
        <v>45559</v>
      </c>
      <c r="F58" s="50" t="s">
        <v>271</v>
      </c>
      <c r="G58" s="50" t="s">
        <v>267</v>
      </c>
      <c r="H58" s="50" t="s">
        <v>226</v>
      </c>
      <c r="I58" s="66">
        <v>0</v>
      </c>
      <c r="J58" s="66">
        <v>200</v>
      </c>
      <c r="K58" s="66">
        <v>200</v>
      </c>
      <c r="L58" s="67"/>
      <c r="M58" s="67"/>
      <c r="N58" s="56"/>
    </row>
    <row r="59" s="1" customFormat="1" ht="27" customHeight="1" spans="1:14">
      <c r="A59" s="37">
        <v>64</v>
      </c>
      <c r="B59" s="35">
        <v>9.1</v>
      </c>
      <c r="C59" s="55" t="s">
        <v>259</v>
      </c>
      <c r="D59" s="17" t="s">
        <v>272</v>
      </c>
      <c r="E59" s="18">
        <v>45560</v>
      </c>
      <c r="F59" s="50" t="s">
        <v>273</v>
      </c>
      <c r="G59" s="50" t="s">
        <v>165</v>
      </c>
      <c r="H59" s="50" t="s">
        <v>60</v>
      </c>
      <c r="I59" s="66">
        <v>137</v>
      </c>
      <c r="J59" s="66">
        <v>96</v>
      </c>
      <c r="K59" s="66">
        <v>233</v>
      </c>
      <c r="L59" s="67"/>
      <c r="M59" s="67"/>
      <c r="N59" s="56"/>
    </row>
    <row r="60" s="1" customFormat="1" ht="27" customHeight="1" spans="1:14">
      <c r="A60" s="37">
        <v>63</v>
      </c>
      <c r="B60" s="35">
        <v>9.1</v>
      </c>
      <c r="C60" s="55" t="s">
        <v>259</v>
      </c>
      <c r="D60" s="17" t="s">
        <v>274</v>
      </c>
      <c r="E60" s="18">
        <v>45564</v>
      </c>
      <c r="F60" s="50" t="s">
        <v>275</v>
      </c>
      <c r="G60" s="50" t="s">
        <v>165</v>
      </c>
      <c r="H60" s="50" t="s">
        <v>60</v>
      </c>
      <c r="I60" s="66">
        <v>1037</v>
      </c>
      <c r="J60" s="66">
        <v>471</v>
      </c>
      <c r="K60" s="66">
        <v>1508</v>
      </c>
      <c r="L60" s="67"/>
      <c r="M60" s="67"/>
      <c r="N60" s="56"/>
    </row>
    <row r="61" s="1" customFormat="1" ht="27" customHeight="1" spans="1:14">
      <c r="A61" s="37">
        <v>68</v>
      </c>
      <c r="B61" s="37">
        <v>9.12</v>
      </c>
      <c r="C61" s="55" t="s">
        <v>259</v>
      </c>
      <c r="D61" s="17" t="s">
        <v>276</v>
      </c>
      <c r="E61" s="18">
        <v>45538</v>
      </c>
      <c r="F61" s="50" t="s">
        <v>277</v>
      </c>
      <c r="G61" s="50" t="s">
        <v>165</v>
      </c>
      <c r="H61" s="50" t="s">
        <v>60</v>
      </c>
      <c r="I61" s="72">
        <v>75</v>
      </c>
      <c r="J61" s="66">
        <v>89</v>
      </c>
      <c r="K61" s="66">
        <v>164</v>
      </c>
      <c r="L61" s="73"/>
      <c r="M61" s="56"/>
      <c r="N61" s="56"/>
    </row>
    <row r="62" s="1" customFormat="1" ht="27" customHeight="1" spans="1:14">
      <c r="A62" s="37">
        <v>73</v>
      </c>
      <c r="B62" s="37">
        <v>9.23</v>
      </c>
      <c r="C62" s="55" t="s">
        <v>259</v>
      </c>
      <c r="D62" s="17" t="s">
        <v>278</v>
      </c>
      <c r="E62" s="18">
        <v>45538</v>
      </c>
      <c r="F62" s="50" t="s">
        <v>279</v>
      </c>
      <c r="G62" s="50" t="s">
        <v>165</v>
      </c>
      <c r="H62" s="50" t="s">
        <v>60</v>
      </c>
      <c r="I62" s="72">
        <v>102</v>
      </c>
      <c r="J62" s="66">
        <v>76</v>
      </c>
      <c r="K62" s="66">
        <v>178</v>
      </c>
      <c r="L62" s="73"/>
      <c r="M62" s="73"/>
      <c r="N62" s="56"/>
    </row>
    <row r="63" s="1" customFormat="1" ht="27" customHeight="1" spans="1:14">
      <c r="A63" s="46">
        <v>65</v>
      </c>
      <c r="B63" s="52">
        <v>9.12</v>
      </c>
      <c r="C63" s="55" t="s">
        <v>259</v>
      </c>
      <c r="D63" s="17" t="s">
        <v>280</v>
      </c>
      <c r="E63" s="18">
        <v>45538</v>
      </c>
      <c r="F63" s="50" t="s">
        <v>281</v>
      </c>
      <c r="G63" s="50" t="s">
        <v>165</v>
      </c>
      <c r="H63" s="50" t="s">
        <v>60</v>
      </c>
      <c r="I63" s="72">
        <v>198</v>
      </c>
      <c r="J63" s="66">
        <v>74</v>
      </c>
      <c r="K63" s="66">
        <v>272</v>
      </c>
      <c r="L63" s="73"/>
      <c r="M63" s="68"/>
      <c r="N63" s="56"/>
    </row>
    <row r="64" s="1" customFormat="1" ht="27" customHeight="1" spans="1:14">
      <c r="A64" s="37">
        <v>71</v>
      </c>
      <c r="B64" s="37">
        <v>9.23</v>
      </c>
      <c r="C64" s="55" t="s">
        <v>259</v>
      </c>
      <c r="D64" s="17" t="s">
        <v>282</v>
      </c>
      <c r="E64" s="18">
        <v>45538</v>
      </c>
      <c r="F64" s="50" t="s">
        <v>283</v>
      </c>
      <c r="G64" s="50" t="s">
        <v>165</v>
      </c>
      <c r="H64" s="50" t="s">
        <v>60</v>
      </c>
      <c r="I64" s="52">
        <v>325</v>
      </c>
      <c r="J64" s="52">
        <v>136</v>
      </c>
      <c r="K64" s="52">
        <v>461</v>
      </c>
      <c r="L64" s="73"/>
      <c r="M64" s="73"/>
      <c r="N64" s="56"/>
    </row>
    <row r="65" ht="27" customHeight="1" spans="1:14">
      <c r="A65" s="37">
        <v>70</v>
      </c>
      <c r="B65" s="37">
        <v>9.9</v>
      </c>
      <c r="C65" s="55" t="s">
        <v>259</v>
      </c>
      <c r="D65" s="17" t="s">
        <v>284</v>
      </c>
      <c r="E65" s="18">
        <v>45579</v>
      </c>
      <c r="F65" s="74" t="s">
        <v>285</v>
      </c>
      <c r="G65" s="50" t="s">
        <v>165</v>
      </c>
      <c r="H65" s="50" t="s">
        <v>60</v>
      </c>
      <c r="I65" s="72">
        <v>359</v>
      </c>
      <c r="J65" s="66">
        <v>176</v>
      </c>
      <c r="K65" s="66">
        <v>535</v>
      </c>
      <c r="L65" s="73"/>
      <c r="M65" s="73"/>
      <c r="N65" s="56"/>
    </row>
    <row r="66" ht="27" customHeight="1" spans="1:14">
      <c r="A66" s="37">
        <v>41</v>
      </c>
      <c r="B66" s="47" t="s">
        <v>286</v>
      </c>
      <c r="C66" s="55" t="s">
        <v>259</v>
      </c>
      <c r="D66" s="17" t="s">
        <v>287</v>
      </c>
      <c r="E66" s="18">
        <v>45579</v>
      </c>
      <c r="F66" s="50" t="s">
        <v>288</v>
      </c>
      <c r="G66" s="50" t="s">
        <v>165</v>
      </c>
      <c r="H66" s="50" t="s">
        <v>60</v>
      </c>
      <c r="I66" s="72">
        <v>11490</v>
      </c>
      <c r="J66" s="66">
        <v>3786.6</v>
      </c>
      <c r="K66" s="66">
        <v>15276.6</v>
      </c>
      <c r="L66" s="73"/>
      <c r="M66" s="73"/>
      <c r="N66" s="56"/>
    </row>
    <row r="67" ht="27" customHeight="1" spans="1:14">
      <c r="A67" s="37">
        <v>53</v>
      </c>
      <c r="B67" s="47" t="s">
        <v>289</v>
      </c>
      <c r="C67" s="38" t="s">
        <v>290</v>
      </c>
      <c r="D67" s="17" t="s">
        <v>291</v>
      </c>
      <c r="E67" s="18">
        <v>45581</v>
      </c>
      <c r="F67" s="50" t="s">
        <v>292</v>
      </c>
      <c r="G67" s="50" t="s">
        <v>293</v>
      </c>
      <c r="H67" s="55" t="s">
        <v>20</v>
      </c>
      <c r="I67" s="72">
        <v>0</v>
      </c>
      <c r="J67" s="66">
        <v>2640</v>
      </c>
      <c r="K67" s="66">
        <v>2640</v>
      </c>
      <c r="L67" s="44" t="s">
        <v>294</v>
      </c>
      <c r="M67" s="73"/>
      <c r="N67" s="56"/>
    </row>
    <row r="68" ht="27" customHeight="1" spans="1:14">
      <c r="A68" s="37">
        <v>74</v>
      </c>
      <c r="B68" s="37">
        <v>9.23</v>
      </c>
      <c r="C68" s="75"/>
      <c r="D68" s="17" t="s">
        <v>295</v>
      </c>
      <c r="E68" s="18">
        <v>45581</v>
      </c>
      <c r="F68" s="50" t="s">
        <v>296</v>
      </c>
      <c r="G68" s="50" t="s">
        <v>264</v>
      </c>
      <c r="H68" s="33" t="s">
        <v>100</v>
      </c>
      <c r="I68" s="72">
        <v>0</v>
      </c>
      <c r="J68" s="66">
        <v>5000</v>
      </c>
      <c r="K68" s="66">
        <v>5000</v>
      </c>
      <c r="L68" s="73"/>
      <c r="M68" s="73"/>
      <c r="N68" s="56"/>
    </row>
    <row r="69" ht="27" customHeight="1" spans="1:14">
      <c r="A69" s="37">
        <v>72</v>
      </c>
      <c r="B69" s="37">
        <v>9.19</v>
      </c>
      <c r="C69" s="55" t="s">
        <v>259</v>
      </c>
      <c r="D69" s="17" t="s">
        <v>297</v>
      </c>
      <c r="E69" s="18">
        <v>45583</v>
      </c>
      <c r="F69" s="50" t="s">
        <v>298</v>
      </c>
      <c r="G69" s="50" t="s">
        <v>165</v>
      </c>
      <c r="H69" s="50" t="s">
        <v>60</v>
      </c>
      <c r="I69" s="72">
        <v>259</v>
      </c>
      <c r="J69" s="66">
        <v>74</v>
      </c>
      <c r="K69" s="66">
        <f>I69+J69</f>
        <v>333</v>
      </c>
      <c r="L69" s="73"/>
      <c r="M69" s="68"/>
      <c r="N69" s="56"/>
    </row>
    <row r="70" ht="27" customHeight="1" spans="1:14">
      <c r="A70" s="37">
        <v>54</v>
      </c>
      <c r="B70" s="37">
        <v>7.17</v>
      </c>
      <c r="C70" s="75"/>
      <c r="D70" s="17" t="s">
        <v>299</v>
      </c>
      <c r="E70" s="18">
        <v>45568</v>
      </c>
      <c r="F70" s="50" t="s">
        <v>300</v>
      </c>
      <c r="G70" s="50" t="s">
        <v>301</v>
      </c>
      <c r="H70" s="33" t="s">
        <v>100</v>
      </c>
      <c r="I70" s="72">
        <v>0</v>
      </c>
      <c r="J70" s="66">
        <v>5000</v>
      </c>
      <c r="K70" s="66">
        <v>5000</v>
      </c>
      <c r="L70" s="44" t="s">
        <v>302</v>
      </c>
      <c r="M70" s="68"/>
      <c r="N70" s="56"/>
    </row>
    <row r="71" ht="27" customHeight="1" spans="1:14">
      <c r="A71" s="37">
        <v>61</v>
      </c>
      <c r="B71" s="37">
        <v>8.26</v>
      </c>
      <c r="C71" s="38" t="s">
        <v>28</v>
      </c>
      <c r="D71" s="17" t="s">
        <v>303</v>
      </c>
      <c r="E71" s="18">
        <v>45600</v>
      </c>
      <c r="F71" s="44" t="s">
        <v>304</v>
      </c>
      <c r="G71" s="50" t="s">
        <v>305</v>
      </c>
      <c r="H71" s="50" t="s">
        <v>32</v>
      </c>
      <c r="I71" s="72">
        <v>10000</v>
      </c>
      <c r="J71" s="66">
        <v>223.3</v>
      </c>
      <c r="K71" s="66">
        <f>I71+J71</f>
        <v>10223.3</v>
      </c>
      <c r="L71" s="73"/>
      <c r="M71" s="68"/>
      <c r="N71" s="56"/>
    </row>
    <row r="72" ht="27" customHeight="1" spans="1:14">
      <c r="A72" s="46">
        <v>39</v>
      </c>
      <c r="B72" s="47" t="s">
        <v>306</v>
      </c>
      <c r="C72" s="38" t="s">
        <v>28</v>
      </c>
      <c r="D72" s="17" t="s">
        <v>307</v>
      </c>
      <c r="E72" s="18">
        <v>45590</v>
      </c>
      <c r="F72" s="50" t="s">
        <v>308</v>
      </c>
      <c r="G72" s="50" t="s">
        <v>309</v>
      </c>
      <c r="H72" s="50" t="s">
        <v>32</v>
      </c>
      <c r="I72" s="72">
        <v>0</v>
      </c>
      <c r="J72" s="72">
        <v>20000</v>
      </c>
      <c r="K72" s="72">
        <v>20000</v>
      </c>
      <c r="L72" s="49"/>
      <c r="M72" s="77"/>
      <c r="N72" s="56"/>
    </row>
    <row r="73" s="4" customFormat="1" ht="27" customHeight="1" spans="1:14">
      <c r="A73" s="37">
        <v>67</v>
      </c>
      <c r="B73" s="37">
        <v>9.11</v>
      </c>
      <c r="C73" s="76" t="s">
        <v>290</v>
      </c>
      <c r="D73" s="17" t="s">
        <v>310</v>
      </c>
      <c r="E73" s="18">
        <v>45602</v>
      </c>
      <c r="F73" s="50" t="s">
        <v>110</v>
      </c>
      <c r="G73" s="50" t="s">
        <v>293</v>
      </c>
      <c r="H73" s="55" t="s">
        <v>20</v>
      </c>
      <c r="I73" s="78">
        <v>0</v>
      </c>
      <c r="J73" s="66">
        <v>3500</v>
      </c>
      <c r="K73" s="79">
        <v>3500</v>
      </c>
      <c r="L73" s="80" t="s">
        <v>311</v>
      </c>
      <c r="M73" s="68"/>
      <c r="N73" s="81"/>
    </row>
    <row r="74" s="4" customFormat="1" ht="27" customHeight="1" spans="1:14">
      <c r="A74" s="37">
        <v>69</v>
      </c>
      <c r="B74" s="52">
        <v>9.12</v>
      </c>
      <c r="C74" s="75"/>
      <c r="D74" s="17" t="s">
        <v>312</v>
      </c>
      <c r="E74" s="18">
        <v>45614</v>
      </c>
      <c r="F74" s="50" t="s">
        <v>313</v>
      </c>
      <c r="G74" s="50" t="s">
        <v>19</v>
      </c>
      <c r="H74" s="55" t="s">
        <v>20</v>
      </c>
      <c r="I74" s="72">
        <v>96</v>
      </c>
      <c r="J74" s="66">
        <v>900</v>
      </c>
      <c r="K74" s="66">
        <v>996</v>
      </c>
      <c r="L74" s="44" t="s">
        <v>314</v>
      </c>
      <c r="M74" s="73"/>
      <c r="N74" s="81"/>
    </row>
    <row r="75" s="4" customFormat="1" ht="27" customHeight="1" spans="1:14">
      <c r="A75" s="37">
        <v>56</v>
      </c>
      <c r="B75" s="37">
        <v>8.12</v>
      </c>
      <c r="C75" s="75"/>
      <c r="D75" s="17" t="s">
        <v>315</v>
      </c>
      <c r="E75" s="18">
        <v>45611</v>
      </c>
      <c r="F75" s="50" t="s">
        <v>316</v>
      </c>
      <c r="G75" s="50" t="s">
        <v>317</v>
      </c>
      <c r="H75" s="33" t="s">
        <v>100</v>
      </c>
      <c r="I75" s="72">
        <v>4388</v>
      </c>
      <c r="J75" s="66">
        <v>0</v>
      </c>
      <c r="K75" s="66">
        <v>4388</v>
      </c>
      <c r="L75" s="73"/>
      <c r="M75" s="73"/>
      <c r="N75" s="81"/>
    </row>
    <row r="76" s="4" customFormat="1" ht="27" customHeight="1" spans="1:14">
      <c r="A76" s="37">
        <v>50</v>
      </c>
      <c r="B76" s="37">
        <v>7.22</v>
      </c>
      <c r="C76" s="38" t="s">
        <v>28</v>
      </c>
      <c r="D76" s="17" t="s">
        <v>318</v>
      </c>
      <c r="E76" s="18">
        <v>45630</v>
      </c>
      <c r="F76" s="50" t="s">
        <v>319</v>
      </c>
      <c r="G76" s="50" t="s">
        <v>320</v>
      </c>
      <c r="H76" s="50" t="s">
        <v>321</v>
      </c>
      <c r="I76" s="72">
        <v>0</v>
      </c>
      <c r="J76" s="66">
        <v>0</v>
      </c>
      <c r="K76" s="66">
        <v>0</v>
      </c>
      <c r="L76" s="73"/>
      <c r="M76" s="73"/>
      <c r="N76" s="81"/>
    </row>
    <row r="77" s="4" customFormat="1" ht="27" customHeight="1" spans="1:14">
      <c r="A77" s="46">
        <v>62</v>
      </c>
      <c r="B77" s="54">
        <v>9.4</v>
      </c>
      <c r="C77" s="75" t="s">
        <v>259</v>
      </c>
      <c r="D77" s="17" t="s">
        <v>322</v>
      </c>
      <c r="E77" s="18">
        <v>45628</v>
      </c>
      <c r="F77" s="50" t="s">
        <v>323</v>
      </c>
      <c r="G77" s="50" t="s">
        <v>165</v>
      </c>
      <c r="H77" s="50" t="s">
        <v>60</v>
      </c>
      <c r="I77" s="72">
        <v>1187</v>
      </c>
      <c r="J77" s="66">
        <v>498</v>
      </c>
      <c r="K77" s="66">
        <f>I77+J77</f>
        <v>1685</v>
      </c>
      <c r="L77" s="73"/>
      <c r="M77" s="73"/>
      <c r="N77" s="81"/>
    </row>
    <row r="78" s="4" customFormat="1" ht="27" customHeight="1" spans="1:14">
      <c r="A78" s="37"/>
      <c r="B78" s="37"/>
      <c r="C78" s="75"/>
      <c r="D78" s="17" t="s">
        <v>324</v>
      </c>
      <c r="E78" s="18">
        <v>45630</v>
      </c>
      <c r="F78" s="50" t="s">
        <v>325</v>
      </c>
      <c r="G78" s="50" t="s">
        <v>326</v>
      </c>
      <c r="H78" s="27" t="s">
        <v>144</v>
      </c>
      <c r="I78" s="21" t="s">
        <v>327</v>
      </c>
      <c r="J78" s="66">
        <v>73600</v>
      </c>
      <c r="K78" s="66">
        <f>I78+J78</f>
        <v>87151</v>
      </c>
      <c r="L78" s="44" t="s">
        <v>328</v>
      </c>
      <c r="M78" s="68"/>
      <c r="N78" s="81"/>
    </row>
    <row r="79" s="4" customFormat="1" ht="27" customHeight="1" spans="1:14">
      <c r="A79" s="37">
        <v>149</v>
      </c>
      <c r="B79" s="37" t="s">
        <v>329</v>
      </c>
      <c r="C79" s="38" t="s">
        <v>330</v>
      </c>
      <c r="D79" s="17" t="s">
        <v>331</v>
      </c>
      <c r="E79" s="18">
        <v>45625</v>
      </c>
      <c r="F79" s="44" t="s">
        <v>332</v>
      </c>
      <c r="G79" s="44" t="s">
        <v>189</v>
      </c>
      <c r="H79" s="44" t="s">
        <v>190</v>
      </c>
      <c r="I79" s="72">
        <v>15504.65</v>
      </c>
      <c r="J79" s="66">
        <v>34637.69</v>
      </c>
      <c r="K79" s="66">
        <f>I79+J79</f>
        <v>50142.34</v>
      </c>
      <c r="L79" s="74" t="s">
        <v>333</v>
      </c>
      <c r="M79" s="68"/>
      <c r="N79" s="81"/>
    </row>
    <row r="80" s="4" customFormat="1" ht="33" customHeight="1" spans="1:14">
      <c r="A80" s="37"/>
      <c r="B80" s="37"/>
      <c r="C80" s="75"/>
      <c r="D80" s="17" t="s">
        <v>334</v>
      </c>
      <c r="E80" s="18">
        <v>45651</v>
      </c>
      <c r="F80" s="50" t="s">
        <v>335</v>
      </c>
      <c r="G80" s="50" t="s">
        <v>336</v>
      </c>
      <c r="H80" s="52" t="s">
        <v>32</v>
      </c>
      <c r="I80" s="72">
        <v>0</v>
      </c>
      <c r="J80" s="66">
        <v>20000</v>
      </c>
      <c r="K80" s="66">
        <v>20000</v>
      </c>
      <c r="L80" s="73"/>
      <c r="M80" s="73"/>
      <c r="N80" s="81"/>
    </row>
    <row r="81" s="4" customFormat="1" ht="27" customHeight="1" spans="1:14">
      <c r="A81" s="37"/>
      <c r="B81" s="37"/>
      <c r="C81" s="75"/>
      <c r="D81" s="17" t="s">
        <v>337</v>
      </c>
      <c r="E81" s="18">
        <v>45650</v>
      </c>
      <c r="F81" s="50" t="s">
        <v>338</v>
      </c>
      <c r="G81" s="50" t="s">
        <v>339</v>
      </c>
      <c r="H81" s="33" t="s">
        <v>100</v>
      </c>
      <c r="I81" s="72">
        <v>176</v>
      </c>
      <c r="J81" s="66">
        <v>10000</v>
      </c>
      <c r="K81" s="66">
        <v>10176</v>
      </c>
      <c r="L81" s="73"/>
      <c r="M81" s="73"/>
      <c r="N81" s="81"/>
    </row>
    <row r="82" s="4" customFormat="1" ht="27" customHeight="1" spans="1:14">
      <c r="A82" s="37"/>
      <c r="B82" s="37"/>
      <c r="C82" s="75"/>
      <c r="D82" s="17" t="s">
        <v>340</v>
      </c>
      <c r="E82" s="18">
        <v>45651</v>
      </c>
      <c r="F82" s="50" t="s">
        <v>341</v>
      </c>
      <c r="G82" s="50" t="s">
        <v>293</v>
      </c>
      <c r="H82" s="55" t="s">
        <v>20</v>
      </c>
      <c r="I82" s="72">
        <v>600</v>
      </c>
      <c r="J82" s="66">
        <v>6720</v>
      </c>
      <c r="K82" s="66">
        <f>I82+J82</f>
        <v>7320</v>
      </c>
      <c r="L82" s="73"/>
      <c r="M82" s="73"/>
      <c r="N82" s="81"/>
    </row>
    <row r="83" s="4" customFormat="1" ht="27" customHeight="1" spans="1:14">
      <c r="A83" s="37"/>
      <c r="B83" s="37"/>
      <c r="C83" s="75"/>
      <c r="D83" s="17" t="s">
        <v>342</v>
      </c>
      <c r="E83" s="18">
        <v>45646</v>
      </c>
      <c r="F83" s="50" t="s">
        <v>343</v>
      </c>
      <c r="G83" s="50" t="s">
        <v>165</v>
      </c>
      <c r="H83" s="50" t="s">
        <v>60</v>
      </c>
      <c r="I83" s="72">
        <v>130</v>
      </c>
      <c r="J83" s="66">
        <v>71</v>
      </c>
      <c r="K83" s="66">
        <f>I83+J83</f>
        <v>201</v>
      </c>
      <c r="L83" s="73"/>
      <c r="M83" s="68"/>
      <c r="N83" s="81"/>
    </row>
    <row r="84" ht="33" customHeight="1"/>
    <row r="85" ht="33" customHeight="1"/>
    <row r="86" ht="33" customHeight="1"/>
    <row r="87" ht="33" customHeight="1"/>
    <row r="88" ht="33" customHeight="1"/>
    <row r="89" ht="33" customHeight="1"/>
    <row r="90" ht="33" customHeight="1"/>
    <row r="91" ht="33" customHeight="1"/>
    <row r="92" ht="33" customHeight="1"/>
    <row r="93" ht="33" customHeight="1"/>
    <row r="94" ht="33" customHeight="1"/>
    <row r="95" ht="33" customHeight="1"/>
    <row r="96" ht="33" customHeight="1"/>
    <row r="97" ht="33" customHeight="1"/>
    <row r="98" ht="33" customHeight="1"/>
    <row r="99" ht="33" customHeight="1"/>
    <row r="100" ht="33" customHeight="1"/>
    <row r="101" ht="33" customHeight="1"/>
    <row r="102" ht="33" customHeight="1"/>
    <row r="103" ht="33" customHeight="1"/>
    <row r="104" ht="33" customHeight="1"/>
    <row r="105" ht="33" customHeight="1"/>
    <row r="106" ht="33" customHeight="1"/>
  </sheetData>
  <autoFilter xmlns:etc="http://www.wps.cn/officeDocument/2017/etCustomData" ref="A2:M83" etc:filterBottomFollowUsedRange="0">
    <extLst/>
  </autoFilter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2024年桃江县市监局行政处罚案件信息公示表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18529516842</cp:lastModifiedBy>
  <dcterms:created xsi:type="dcterms:W3CDTF">2023-01-09T00:59:00Z</dcterms:created>
  <dcterms:modified xsi:type="dcterms:W3CDTF">2025-01-15T07:38:13Z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E5838CE03C2547DE969FB0AD648F6417_13</vt:lpwstr>
  </property>
  <property fmtid="{D5CDD505-2E9C-101B-9397-08002B2CF9AE}" pid="3" name="KSOProductBuildVer">
    <vt:lpwstr>2052-12.1.0.19302</vt:lpwstr>
  </property>
</Properties>
</file>