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firstSheet="7" activeTab="10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拨总表" sheetId="6" r:id="rId6"/>
    <sheet name="一般预算支出功能分类" sheetId="7" r:id="rId7"/>
    <sheet name="一般公共预算基本支出经济分类" sheetId="8" r:id="rId8"/>
    <sheet name="三公" sheetId="9" r:id="rId9"/>
    <sheet name="政府性基金" sheetId="10" r:id="rId10"/>
    <sheet name="项目支出" sheetId="11" r:id="rId11"/>
    <sheet name="单位新增资产表" sheetId="12" r:id="rId12"/>
    <sheet name="单位采购表" sheetId="13" r:id="rId13"/>
  </sheets>
  <calcPr calcId="144525"/>
</workbook>
</file>

<file path=xl/sharedStrings.xml><?xml version="1.0" encoding="utf-8"?>
<sst xmlns="http://schemas.openxmlformats.org/spreadsheetml/2006/main" count="291">
  <si>
    <t>2026年部门预算批复表</t>
  </si>
  <si>
    <t>单位编码：</t>
  </si>
  <si>
    <t>715001</t>
  </si>
  <si>
    <t>单位名称：</t>
  </si>
  <si>
    <t>桃江县灰山港镇人民政府</t>
  </si>
  <si>
    <t>部门预算批复表目录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</si>
  <si>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</si>
  <si>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</si>
  <si>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</si>
  <si>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</si>
  <si>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</si>
  <si>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</si>
  <si>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</si>
  <si>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</si>
  <si>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</si>
  <si>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</si>
  <si>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</si>
  <si>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</si>
  <si>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单位新增资产汇总表</t>
  </si>
  <si>
    <t>政府采购预算表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</si>
  <si>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</si>
  <si>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</si>
  <si>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</si>
  <si>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</si>
  <si>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</si>
  <si>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</si>
  <si>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</si>
  <si>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</si>
  <si>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</si>
  <si>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</si>
  <si>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</si>
  <si>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</si>
  <si>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</si>
  <si>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</si>
  <si>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</si>
  <si>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</si>
  <si>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</si>
  <si>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</si>
  <si>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</si>
  <si>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</si>
  <si>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</si>
  <si>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</si>
  <si>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</si>
  <si>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</si>
  <si>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</si>
  <si>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</si>
  <si>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</si>
  <si>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</si>
  <si>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</si>
  <si>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</si>
  <si>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</si>
  <si>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</si>
  <si>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</si>
  <si>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</si>
  <si>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</si>
  <si>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</si>
  <si>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</si>
  <si>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</si>
  <si>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</si>
  <si>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</si>
  <si>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</si>
  <si>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</si>
  <si>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</si>
  <si>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</si>
  <si>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</si>
  <si>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</si>
  <si>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</si>
  <si>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</si>
  <si>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</si>
  <si>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</si>
  <si>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</si>
  <si>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</si>
  <si>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</si>
  <si>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</si>
  <si>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</si>
  <si>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</si>
  <si>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</si>
  <si>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</si>
  <si>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</si>
  <si>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</si>
  <si>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</si>
  <si>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</si>
  <si>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</si>
  <si>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</si>
  <si>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</si>
  <si>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</si>
  <si>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</si>
  <si>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</si>
  <si>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</si>
  <si>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</si>
  <si>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部门：715_桃江县灰山港镇人民政府</t>
  </si>
  <si>
    <t xml:space="preserve">  715001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</si>
  <si>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</si>
  <si>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</si>
  <si>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</si>
  <si>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</si>
  <si>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</si>
  <si>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</si>
  <si>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</si>
  <si>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715_桃江县灰山港镇人民政府</t>
  </si>
  <si>
    <t xml:space="preserve">  桃江县灰山港镇人民政府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</si>
  <si>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</si>
  <si>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</si>
  <si>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</si>
  <si>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</si>
  <si>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</si>
  <si>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</si>
  <si>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</si>
  <si>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</si>
  <si>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</si>
  <si>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</si>
  <si>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</si>
  <si>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</si>
  <si>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</si>
  <si>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</si>
  <si>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</si>
  <si>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</si>
  <si>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</si>
  <si>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</si>
  <si>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</si>
  <si>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</si>
  <si>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</si>
  <si>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</si>
  <si>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</si>
  <si>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</si>
  <si>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</si>
  <si>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</si>
  <si>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</si>
  <si>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</si>
  <si>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</si>
  <si>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2101103</t>
  </si>
  <si>
    <t xml:space="preserve">   公务员医疗补助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</si>
  <si>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</si>
  <si>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</si>
  <si>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</si>
  <si>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</si>
  <si>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</si>
  <si>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>213</t>
  </si>
  <si>
    <t>农林水支出</t>
  </si>
  <si>
    <t xml:space="preserve">  21305</t>
  </si>
  <si>
    <t xml:space="preserve">  巩固脱贫攻坚成果衔接乡村振兴</t>
  </si>
  <si>
    <t xml:space="preserve">   2130599</t>
  </si>
  <si>
    <t xml:space="preserve">   其他巩固脱贫攻坚成果衔接乡村振兴支出</t>
  </si>
  <si>
    <t xml:space="preserve">  21307</t>
  </si>
  <si>
    <t xml:space="preserve">  农村综合改革</t>
  </si>
  <si>
    <t xml:space="preserve">   2130705</t>
  </si>
  <si>
    <t xml:space="preserve">   对村民委员会和村党支部的补助</t>
  </si>
  <si>
    <t>部门预算支出经济分类科目</t>
  </si>
  <si>
    <r>
      <rPr>
        <b/>
        <sz val="9"/>
        <rFont val="SimSun"/>
        <charset val="134"/>
      </rPr>
      <t>本年一般公共预算基本支出</t>
    </r>
  </si>
  <si>
    <r>
      <rPr>
        <sz val="9"/>
        <rFont val="SimSun"/>
        <charset val="134"/>
      </rPr>
      <t>合计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</si>
  <si>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</si>
  <si>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>公用经费</t>
    </r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</si>
  <si>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</si>
  <si>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</si>
  <si>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</si>
  <si>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</si>
  <si>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</si>
  <si>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</si>
  <si>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</si>
  <si>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</si>
  <si>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</si>
  <si>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</si>
  <si>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</si>
  <si>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</si>
  <si>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</si>
  <si>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</si>
  <si>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</si>
  <si>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</si>
  <si>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</si>
  <si>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</si>
  <si>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</si>
  <si>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</si>
  <si>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</si>
  <si>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</si>
  <si>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</si>
  <si>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</si>
  <si>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</si>
  <si>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</si>
  <si>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</si>
  <si>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</si>
  <si>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</si>
  <si>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</si>
  <si>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</si>
  <si>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</si>
  <si>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</si>
  <si>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</si>
  <si>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</si>
  <si>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</si>
  <si>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</si>
  <si>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</si>
  <si>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</si>
  <si>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</si>
  <si>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</si>
  <si>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</si>
  <si>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</si>
  <si>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</si>
  <si>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</si>
  <si>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</si>
  <si>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</si>
  <si>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</si>
  <si>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</si>
  <si>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</si>
  <si>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</si>
  <si>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</si>
  <si>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</si>
  <si>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</si>
  <si>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</si>
  <si>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</si>
  <si>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</si>
  <si>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</si>
  <si>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</si>
  <si>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</si>
  <si>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</si>
  <si>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合计：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</si>
  <si>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</si>
  <si>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</si>
  <si>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</si>
  <si>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</si>
  <si>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</si>
  <si>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</si>
  <si>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</si>
  <si>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</si>
  <si>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</si>
  <si>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</si>
  <si>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</si>
  <si>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</si>
  <si>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715001_桃江县灰山港镇人民政府</t>
  </si>
  <si>
    <t xml:space="preserve">   人员类</t>
  </si>
  <si>
    <t>住房公积金-三保（保工资）</t>
  </si>
  <si>
    <t>对个人和家庭补助-三保（保工资）</t>
  </si>
  <si>
    <t>其他工资福利支出-三保（保工资）</t>
  </si>
  <si>
    <t>工资性支出-三保（保工资）</t>
  </si>
  <si>
    <t>其他工资福利支出-非三保</t>
  </si>
  <si>
    <t>社会保险缴费-三保（保工资）</t>
  </si>
  <si>
    <t>对个人和家庭补助-非三保</t>
  </si>
  <si>
    <t xml:space="preserve">   公用经费</t>
  </si>
  <si>
    <t xml:space="preserve">   特定目标类</t>
  </si>
  <si>
    <t>2026年财政体制转移支付</t>
  </si>
  <si>
    <t>2026年税改转移支付</t>
  </si>
  <si>
    <t>2026年社区办公经费</t>
  </si>
  <si>
    <t>2026年社区工资</t>
  </si>
  <si>
    <t>2026年社区惠民</t>
  </si>
  <si>
    <t>2026年乡村扶贫</t>
  </si>
  <si>
    <t>2026年村干工资</t>
  </si>
  <si>
    <t>2026年村办公经费</t>
  </si>
  <si>
    <t>金额单位：万元</t>
  </si>
  <si>
    <t>单位代码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</si>
  <si>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</si>
  <si>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</si>
  <si>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</si>
  <si>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</si>
  <si>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</si>
  <si>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</si>
  <si>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</si>
  <si>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</si>
  <si>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</si>
  <si>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</si>
  <si>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</si>
  <si>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</si>
  <si>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</si>
  <si>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</si>
  <si>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</si>
  <si>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</si>
  <si>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</si>
  <si>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</si>
  <si>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</si>
  <si>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</si>
  <si>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</si>
  <si>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</si>
  <si>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功能科目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</si>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</sst>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0.00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8"/>
      <name val="SimSun"/>
      <charset val="134"/>
    </font>
    <font>
      <b/>
      <sz val="8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9"/>
      <name val="Times New Roman"/>
      <charset val="134"/>
    </font>
    <font>
      <b/>
      <sz val="19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10"/>
      <name val="Times New Roman"/>
      <charset val="134"/>
    </font>
    <font>
      <b/>
      <sz val="10"/>
      <name val="SimSun"/>
      <charset val="134"/>
    </font>
    <font>
      <b/>
      <sz val="10"/>
      <name val="Times New Roman"/>
      <charset val="134"/>
    </font>
    <font>
      <sz val="10"/>
      <name val="SimSun"/>
      <charset val="134"/>
    </font>
    <font>
      <sz val="10"/>
      <color indexed="8"/>
      <name val="Times New Roman"/>
      <charset val="1"/>
    </font>
    <font>
      <b/>
      <sz val="12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9" borderId="6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40" fillId="14" borderId="5" applyNumberFormat="0" applyAlignment="0" applyProtection="0">
      <alignment vertical="center"/>
    </xf>
    <xf numFmtId="0" fontId="41" fillId="19" borderId="1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4" xfId="0" applyFont="1" applyBorder="1">
      <alignment vertical="center"/>
    </xf>
    <xf numFmtId="0" fontId="0" fillId="0" borderId="4" xfId="0" applyFont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11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176" fontId="17" fillId="0" borderId="0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>
      <alignment vertical="center"/>
    </xf>
    <xf numFmtId="176" fontId="12" fillId="0" borderId="0" xfId="0" applyNumberFormat="1" applyFont="1" applyAlignment="1">
      <alignment horizontal="right" vertical="center"/>
    </xf>
    <xf numFmtId="176" fontId="13" fillId="0" borderId="0" xfId="0" applyNumberFormat="1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1" fillId="0" borderId="4" xfId="0" applyFont="1" applyBorder="1">
      <alignment vertical="center"/>
    </xf>
    <xf numFmtId="0" fontId="1" fillId="2" borderId="3" xfId="0" applyFont="1" applyFill="1" applyBorder="1" applyAlignment="1">
      <alignment horizontal="left" vertical="center" wrapText="1"/>
    </xf>
    <xf numFmtId="176" fontId="21" fillId="0" borderId="4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7" sqref="G7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102"/>
      <c r="B4" s="103"/>
      <c r="C4" s="1"/>
      <c r="D4" s="102" t="s">
        <v>1</v>
      </c>
      <c r="E4" s="103" t="s">
        <v>2</v>
      </c>
      <c r="F4" s="103"/>
      <c r="G4" s="103"/>
      <c r="H4" s="103"/>
      <c r="I4" s="1"/>
    </row>
    <row r="5" ht="54.3" customHeight="1" spans="1:9">
      <c r="A5" s="102"/>
      <c r="B5" s="103"/>
      <c r="C5" s="1"/>
      <c r="D5" s="102" t="s">
        <v>3</v>
      </c>
      <c r="E5" s="103" t="s">
        <v>4</v>
      </c>
      <c r="F5" s="103"/>
      <c r="G5" s="103"/>
      <c r="H5" s="10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4.4" outlineLevelCol="4"/>
  <cols>
    <col min="1" max="1" width="15.0648148148148" customWidth="1"/>
    <col min="2" max="2" width="26.0555555555556" customWidth="1"/>
    <col min="3" max="4" width="16.962962962963" customWidth="1"/>
    <col min="5" max="5" width="17.9074074074074" customWidth="1"/>
  </cols>
  <sheetData>
    <row r="1" ht="20.7" customHeight="1" spans="1:5">
      <c r="A1" s="1"/>
      <c r="B1" s="1"/>
      <c r="C1" s="1"/>
      <c r="D1" s="1"/>
      <c r="E1" s="1"/>
    </row>
    <row r="2" ht="35.35" customHeight="1" spans="1:5">
      <c r="A2" s="2" t="s">
        <v>16</v>
      </c>
      <c r="B2" s="2"/>
      <c r="C2" s="2"/>
      <c r="D2" s="2"/>
      <c r="E2" s="2"/>
    </row>
    <row r="3" ht="29.3" customHeight="1" spans="1:5">
      <c r="A3" s="4"/>
      <c r="B3" s="4"/>
      <c r="C3" s="4"/>
      <c r="D3" s="4"/>
      <c r="E3" s="4"/>
    </row>
    <row r="4" ht="16.35" customHeight="1" spans="1:5">
      <c r="A4" s="27" t="s">
        <v>20</v>
      </c>
      <c r="B4" s="27"/>
      <c r="C4" s="27"/>
      <c r="D4" s="27"/>
      <c r="E4" s="27"/>
    </row>
    <row r="5" ht="22.8" customHeight="1" spans="1:5">
      <c r="A5" s="14" t="s">
        <v>109</v>
      </c>
      <c r="B5" s="14" t="s">
        <v>110</v>
      </c>
      <c r="C5" s="14" t="s">
        <v>212</v>
      </c>
      <c r="D5" s="14"/>
      <c r="E5" s="14"/>
    </row>
    <row r="6" ht="22.8" customHeight="1" spans="1:5">
      <c r="A6" s="14"/>
      <c r="B6" s="14"/>
      <c r="C6" s="14" t="s">
        <v>77</v>
      </c>
      <c r="D6" s="14" t="s">
        <v>92</v>
      </c>
      <c r="E6" s="14" t="s">
        <v>93</v>
      </c>
    </row>
    <row r="7" ht="26.45" customHeight="1" spans="1:5">
      <c r="A7" s="44"/>
      <c r="B7" s="44"/>
      <c r="C7" s="45"/>
      <c r="D7" s="45"/>
      <c r="E7" s="45"/>
    </row>
    <row r="8" ht="26.45" customHeight="1" spans="1:5">
      <c r="A8" s="44"/>
      <c r="B8" s="44"/>
      <c r="C8" s="45"/>
      <c r="D8" s="45"/>
      <c r="E8" s="45"/>
    </row>
    <row r="9" ht="26.45" customHeight="1" spans="1:5">
      <c r="A9" s="44"/>
      <c r="B9" s="44"/>
      <c r="C9" s="45"/>
      <c r="D9" s="45"/>
      <c r="E9" s="45"/>
    </row>
    <row r="10" ht="27.6" customHeight="1" spans="1:5">
      <c r="A10" s="14" t="s">
        <v>213</v>
      </c>
      <c r="B10" s="14"/>
      <c r="C10" s="46"/>
      <c r="D10" s="46"/>
      <c r="E10" s="46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selection activeCell="A3" sqref="A3:T3"/>
    </sheetView>
  </sheetViews>
  <sheetFormatPr defaultColWidth="10" defaultRowHeight="14.4"/>
  <cols>
    <col min="1" max="1" width="8" customWidth="1"/>
    <col min="2" max="2" width="17.4444444444444" customWidth="1"/>
    <col min="3" max="3" width="16.6666666666667" customWidth="1"/>
    <col min="4" max="4" width="9.22222222222222" style="23" customWidth="1"/>
    <col min="5" max="6" width="8.55555555555556" customWidth="1"/>
    <col min="7" max="20" width="6.66666666666667" customWidth="1"/>
  </cols>
  <sheetData>
    <row r="1" ht="16.35" customHeight="1" spans="1:20">
      <c r="A1" s="1"/>
      <c r="B1" s="1"/>
      <c r="C1" s="1"/>
      <c r="D1" s="2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4.5" customHeight="1" spans="1:20">
      <c r="A2" s="2" t="s">
        <v>17</v>
      </c>
      <c r="B2" s="2"/>
      <c r="C2" s="2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4" customHeight="1" spans="1:20">
      <c r="A3" s="3"/>
      <c r="B3" s="3"/>
      <c r="C3" s="3"/>
      <c r="D3" s="2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0">
      <c r="A4" s="27" t="s">
        <v>20</v>
      </c>
      <c r="B4" s="27"/>
      <c r="C4" s="27"/>
      <c r="D4" s="28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ht="17.25" customHeight="1" spans="1:20">
      <c r="A5" s="5" t="s">
        <v>214</v>
      </c>
      <c r="B5" s="5" t="s">
        <v>215</v>
      </c>
      <c r="C5" s="5" t="s">
        <v>216</v>
      </c>
      <c r="D5" s="5" t="s">
        <v>77</v>
      </c>
      <c r="E5" s="5" t="s">
        <v>217</v>
      </c>
      <c r="F5" s="5"/>
      <c r="G5" s="5"/>
      <c r="H5" s="5"/>
      <c r="I5" s="5"/>
      <c r="J5" s="5"/>
      <c r="K5" s="5"/>
      <c r="L5" s="5"/>
      <c r="M5" s="5" t="s">
        <v>218</v>
      </c>
      <c r="N5" s="5"/>
      <c r="O5" s="5"/>
      <c r="P5" s="5"/>
      <c r="Q5" s="5"/>
      <c r="R5" s="5"/>
      <c r="S5" s="5"/>
      <c r="T5" s="5"/>
    </row>
    <row r="6" ht="19.8" customHeight="1" spans="1:20">
      <c r="A6" s="5"/>
      <c r="B6" s="5"/>
      <c r="C6" s="5"/>
      <c r="D6" s="5"/>
      <c r="E6" s="25" t="s">
        <v>86</v>
      </c>
      <c r="F6" s="5" t="s">
        <v>219</v>
      </c>
      <c r="G6" s="5"/>
      <c r="H6" s="5"/>
      <c r="I6" s="5" t="s">
        <v>220</v>
      </c>
      <c r="J6" s="5" t="s">
        <v>221</v>
      </c>
      <c r="K6" s="5" t="s">
        <v>222</v>
      </c>
      <c r="L6" s="5" t="s">
        <v>223</v>
      </c>
      <c r="M6" s="5" t="s">
        <v>86</v>
      </c>
      <c r="N6" s="5" t="s">
        <v>219</v>
      </c>
      <c r="O6" s="5"/>
      <c r="P6" s="5"/>
      <c r="Q6" s="5" t="s">
        <v>220</v>
      </c>
      <c r="R6" s="5" t="s">
        <v>221</v>
      </c>
      <c r="S6" s="5" t="s">
        <v>222</v>
      </c>
      <c r="T6" s="5" t="s">
        <v>223</v>
      </c>
    </row>
    <row r="7" ht="67.25" customHeight="1" spans="1:20">
      <c r="A7" s="5"/>
      <c r="B7" s="5"/>
      <c r="C7" s="5"/>
      <c r="D7" s="5"/>
      <c r="E7" s="25"/>
      <c r="F7" s="5" t="s">
        <v>86</v>
      </c>
      <c r="G7" s="25" t="s">
        <v>224</v>
      </c>
      <c r="H7" s="26" t="s">
        <v>225</v>
      </c>
      <c r="I7" s="5"/>
      <c r="J7" s="5"/>
      <c r="K7" s="5"/>
      <c r="L7" s="5"/>
      <c r="M7" s="5"/>
      <c r="N7" s="5" t="s">
        <v>86</v>
      </c>
      <c r="O7" s="5" t="s">
        <v>224</v>
      </c>
      <c r="P7" s="42" t="s">
        <v>225</v>
      </c>
      <c r="Q7" s="5"/>
      <c r="R7" s="5"/>
      <c r="S7" s="5"/>
      <c r="T7" s="5"/>
    </row>
    <row r="8" ht="22.8" customHeight="1" spans="1:20">
      <c r="A8" s="29" t="s">
        <v>89</v>
      </c>
      <c r="B8" s="29"/>
      <c r="C8" s="29"/>
      <c r="D8" s="30">
        <v>4244.13</v>
      </c>
      <c r="E8" s="30">
        <v>4244.13</v>
      </c>
      <c r="F8" s="30">
        <v>4244.13</v>
      </c>
      <c r="G8" s="10"/>
      <c r="H8" s="10">
        <v>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2.8" customHeight="1" spans="1:20">
      <c r="A9" s="31" t="s">
        <v>99</v>
      </c>
      <c r="B9" s="31"/>
      <c r="C9" s="31"/>
      <c r="D9" s="30">
        <v>4244.13</v>
      </c>
      <c r="E9" s="30">
        <v>4244.13</v>
      </c>
      <c r="F9" s="30">
        <v>4244.13</v>
      </c>
      <c r="G9" s="10"/>
      <c r="H9" s="10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2.8" customHeight="1" spans="1:20">
      <c r="A10" s="31" t="s">
        <v>226</v>
      </c>
      <c r="B10" s="31"/>
      <c r="C10" s="31"/>
      <c r="D10" s="30">
        <f t="shared" ref="D10:F10" si="0">D11+D19+D21</f>
        <v>4244.13</v>
      </c>
      <c r="E10" s="30">
        <f t="shared" si="0"/>
        <v>4244.13</v>
      </c>
      <c r="F10" s="30">
        <f t="shared" si="0"/>
        <v>4244.13</v>
      </c>
      <c r="G10" s="10"/>
      <c r="H10" s="10">
        <v>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2.8" customHeight="1" spans="1:20">
      <c r="A11" s="31" t="s">
        <v>227</v>
      </c>
      <c r="B11" s="31"/>
      <c r="C11" s="31"/>
      <c r="D11" s="32">
        <f t="shared" ref="D11:F11" si="1">SUM(D12:D18)</f>
        <v>2817.33</v>
      </c>
      <c r="E11" s="32">
        <v>2817.33</v>
      </c>
      <c r="F11" s="32">
        <v>2817.33</v>
      </c>
      <c r="G11" s="10"/>
      <c r="H11" s="10">
        <v>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22.8" customHeight="1" spans="1:20">
      <c r="A12" s="33" t="s">
        <v>94</v>
      </c>
      <c r="B12" s="33" t="s">
        <v>228</v>
      </c>
      <c r="C12" s="33" t="s">
        <v>4</v>
      </c>
      <c r="D12" s="34">
        <v>208.99</v>
      </c>
      <c r="E12" s="34">
        <v>208.99</v>
      </c>
      <c r="F12" s="34">
        <v>208.99</v>
      </c>
      <c r="G12" s="35"/>
      <c r="H12" s="35"/>
      <c r="I12" s="35"/>
      <c r="J12" s="35"/>
      <c r="K12" s="35"/>
      <c r="L12" s="35"/>
      <c r="M12" s="43"/>
      <c r="N12" s="35"/>
      <c r="O12" s="35"/>
      <c r="P12" s="35"/>
      <c r="Q12" s="35"/>
      <c r="R12" s="35"/>
      <c r="S12" s="35"/>
      <c r="T12" s="35"/>
    </row>
    <row r="13" ht="18" spans="1:20">
      <c r="A13" s="33"/>
      <c r="B13" s="33" t="s">
        <v>229</v>
      </c>
      <c r="C13" s="36" t="s">
        <v>4</v>
      </c>
      <c r="D13" s="37">
        <v>85.41</v>
      </c>
      <c r="E13" s="37">
        <v>85.41</v>
      </c>
      <c r="F13" s="37">
        <v>85.41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ht="18" spans="1:20">
      <c r="A14" s="33"/>
      <c r="B14" s="33" t="s">
        <v>230</v>
      </c>
      <c r="C14" s="36" t="s">
        <v>4</v>
      </c>
      <c r="D14" s="37">
        <v>2.16</v>
      </c>
      <c r="E14" s="37">
        <v>2.16</v>
      </c>
      <c r="F14" s="37">
        <v>2.16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>
      <c r="A15" s="33"/>
      <c r="B15" s="33" t="s">
        <v>231</v>
      </c>
      <c r="C15" s="36" t="s">
        <v>4</v>
      </c>
      <c r="D15" s="34">
        <v>1848.35</v>
      </c>
      <c r="E15" s="34">
        <v>1848.35</v>
      </c>
      <c r="F15" s="34">
        <v>1848.35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>
      <c r="A16" s="33"/>
      <c r="B16" s="33" t="s">
        <v>232</v>
      </c>
      <c r="C16" s="36" t="s">
        <v>4</v>
      </c>
      <c r="D16" s="37"/>
      <c r="E16" s="37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ht="18" spans="1:20">
      <c r="A17" s="33"/>
      <c r="B17" s="33" t="s">
        <v>233</v>
      </c>
      <c r="C17" s="36" t="s">
        <v>4</v>
      </c>
      <c r="D17" s="37">
        <v>565.58</v>
      </c>
      <c r="E17" s="37">
        <v>565.58</v>
      </c>
      <c r="F17" s="37">
        <v>565.58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>
      <c r="A18" s="33"/>
      <c r="B18" s="33" t="s">
        <v>234</v>
      </c>
      <c r="C18" s="36" t="s">
        <v>4</v>
      </c>
      <c r="D18" s="37">
        <v>106.84</v>
      </c>
      <c r="E18" s="37">
        <v>106.84</v>
      </c>
      <c r="F18" s="37">
        <v>106.84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="22" customFormat="1" spans="1:20">
      <c r="A19" s="31" t="s">
        <v>235</v>
      </c>
      <c r="B19" s="31"/>
      <c r="C19" s="39"/>
      <c r="D19" s="40">
        <v>401.23</v>
      </c>
      <c r="E19" s="40">
        <v>401.23</v>
      </c>
      <c r="F19" s="40">
        <v>401.23</v>
      </c>
      <c r="G19" s="41"/>
      <c r="H19" s="10">
        <v>0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>
      <c r="A20" s="33" t="s">
        <v>95</v>
      </c>
      <c r="B20" s="33" t="s">
        <v>95</v>
      </c>
      <c r="C20" s="36" t="s">
        <v>4</v>
      </c>
      <c r="D20" s="37">
        <v>401.23</v>
      </c>
      <c r="E20" s="37">
        <v>401.23</v>
      </c>
      <c r="F20" s="37">
        <v>401.23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="22" customFormat="1" spans="1:20">
      <c r="A21" s="31" t="s">
        <v>236</v>
      </c>
      <c r="B21" s="31"/>
      <c r="C21" s="39"/>
      <c r="D21" s="40">
        <f t="shared" ref="D21:F21" si="2">SUM(D22:D29)</f>
        <v>1025.57</v>
      </c>
      <c r="E21" s="40">
        <f t="shared" si="2"/>
        <v>1025.57</v>
      </c>
      <c r="F21" s="40">
        <f t="shared" si="2"/>
        <v>1025.57</v>
      </c>
      <c r="G21" s="41"/>
      <c r="H21" s="10">
        <v>0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>
      <c r="A22" s="33" t="s">
        <v>97</v>
      </c>
      <c r="B22" s="33" t="s">
        <v>237</v>
      </c>
      <c r="C22" s="36" t="s">
        <v>4</v>
      </c>
      <c r="D22" s="37">
        <v>674</v>
      </c>
      <c r="E22" s="37">
        <v>674</v>
      </c>
      <c r="F22" s="37">
        <v>674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>
      <c r="A23" s="33"/>
      <c r="B23" s="33" t="s">
        <v>238</v>
      </c>
      <c r="C23" s="36" t="s">
        <v>4</v>
      </c>
      <c r="D23" s="37">
        <v>161.2</v>
      </c>
      <c r="E23" s="37">
        <v>161.2</v>
      </c>
      <c r="F23" s="37">
        <v>161.2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>
      <c r="A24" s="33"/>
      <c r="B24" s="33" t="s">
        <v>239</v>
      </c>
      <c r="C24" s="36" t="s">
        <v>4</v>
      </c>
      <c r="D24" s="37">
        <v>13.67</v>
      </c>
      <c r="E24" s="37">
        <v>13.67</v>
      </c>
      <c r="F24" s="37">
        <v>13.67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spans="1:20">
      <c r="A25" s="33"/>
      <c r="B25" s="33" t="s">
        <v>240</v>
      </c>
      <c r="C25" s="36" t="s">
        <v>4</v>
      </c>
      <c r="D25" s="37"/>
      <c r="E25" s="37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>
      <c r="A26" s="33"/>
      <c r="B26" s="33" t="s">
        <v>241</v>
      </c>
      <c r="C26" s="36" t="s">
        <v>4</v>
      </c>
      <c r="D26" s="37">
        <v>4</v>
      </c>
      <c r="E26" s="37">
        <v>4</v>
      </c>
      <c r="F26" s="37">
        <v>4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>
      <c r="A27" s="33"/>
      <c r="B27" s="33" t="s">
        <v>242</v>
      </c>
      <c r="C27" s="36" t="s">
        <v>4</v>
      </c>
      <c r="D27" s="37">
        <v>17.5</v>
      </c>
      <c r="E27" s="37">
        <v>17.5</v>
      </c>
      <c r="F27" s="37">
        <v>17.5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>
      <c r="A28" s="33"/>
      <c r="B28" s="33" t="s">
        <v>243</v>
      </c>
      <c r="C28" s="36" t="s">
        <v>4</v>
      </c>
      <c r="D28" s="37"/>
      <c r="E28" s="37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3"/>
      <c r="B29" s="33" t="s">
        <v>244</v>
      </c>
      <c r="C29" s="36" t="s">
        <v>4</v>
      </c>
      <c r="D29" s="37">
        <v>155.2</v>
      </c>
      <c r="E29" s="37">
        <v>155.2</v>
      </c>
      <c r="F29" s="37">
        <v>155.2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</sheetData>
  <mergeCells count="29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9:C19"/>
    <mergeCell ref="A21:C21"/>
    <mergeCell ref="A5:A7"/>
    <mergeCell ref="A12:A18"/>
    <mergeCell ref="A22:A29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workbookViewId="0">
      <selection activeCell="A1" sqref="A1"/>
    </sheetView>
  </sheetViews>
  <sheetFormatPr defaultColWidth="10" defaultRowHeight="14.4"/>
  <cols>
    <col min="1" max="1" width="7.73148148148148" customWidth="1"/>
    <col min="2" max="2" width="19.6759259259259" customWidth="1"/>
    <col min="3" max="3" width="19.2685185185185" customWidth="1"/>
    <col min="4" max="4" width="10.7222222222222" customWidth="1"/>
    <col min="5" max="7" width="5.83333333333333" customWidth="1"/>
    <col min="8" max="8" width="6.64814814814815" customWidth="1"/>
    <col min="9" max="9" width="5.83333333333333" customWidth="1"/>
    <col min="10" max="10" width="7.05555555555556" customWidth="1"/>
    <col min="11" max="11" width="5.97222222222222" customWidth="1"/>
    <col min="12" max="12" width="7.46296296296296" customWidth="1"/>
    <col min="13" max="13" width="5.97222222222222" customWidth="1"/>
    <col min="14" max="14" width="7.19444444444444" customWidth="1"/>
    <col min="15" max="15" width="7.60185185185185" customWidth="1"/>
    <col min="16" max="17" width="5.97222222222222" customWidth="1"/>
    <col min="18" max="18" width="7.19444444444444" customWidth="1"/>
    <col min="19" max="20" width="5.97222222222222" customWidth="1"/>
    <col min="21" max="23" width="5.83333333333333" customWidth="1"/>
    <col min="24" max="24" width="7.73148148148148" customWidth="1"/>
    <col min="25" max="25" width="8" customWidth="1"/>
    <col min="26" max="26" width="13.5740740740741" customWidth="1"/>
    <col min="27" max="27" width="13.1574074074074" customWidth="1"/>
    <col min="28" max="28" width="9.36111111111111" customWidth="1"/>
    <col min="29" max="29" width="10.3148148148148" customWidth="1"/>
  </cols>
  <sheetData>
    <row r="1" ht="16.35" customHeight="1" spans="1:1">
      <c r="A1" s="1"/>
    </row>
    <row r="2" ht="38.8" customHeight="1" spans="1:29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4.15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1.55" customHeight="1" spans="28:29">
      <c r="AB4" s="13" t="s">
        <v>245</v>
      </c>
      <c r="AC4" s="13"/>
    </row>
    <row r="5" ht="25" customHeight="1" spans="1:29">
      <c r="A5" s="14" t="s">
        <v>246</v>
      </c>
      <c r="B5" s="14" t="s">
        <v>247</v>
      </c>
      <c r="C5" s="14" t="s">
        <v>248</v>
      </c>
      <c r="D5" s="14" t="s">
        <v>249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250</v>
      </c>
      <c r="V5" s="14"/>
      <c r="W5" s="14"/>
      <c r="X5" s="14"/>
      <c r="Y5" s="14"/>
      <c r="Z5" s="14"/>
      <c r="AA5" s="14"/>
      <c r="AB5" s="14"/>
      <c r="AC5" s="14" t="s">
        <v>8</v>
      </c>
    </row>
    <row r="6" ht="33.6" customHeight="1" spans="1:29">
      <c r="A6" s="14"/>
      <c r="B6" s="14"/>
      <c r="C6" s="14"/>
      <c r="D6" s="14" t="s">
        <v>77</v>
      </c>
      <c r="E6" s="14" t="s">
        <v>251</v>
      </c>
      <c r="F6" s="14"/>
      <c r="G6" s="14" t="s">
        <v>252</v>
      </c>
      <c r="H6" s="14"/>
      <c r="I6" s="14" t="s">
        <v>253</v>
      </c>
      <c r="J6" s="14"/>
      <c r="K6" s="14" t="s">
        <v>254</v>
      </c>
      <c r="L6" s="14"/>
      <c r="M6" s="14"/>
      <c r="N6" s="14"/>
      <c r="O6" s="14" t="s">
        <v>255</v>
      </c>
      <c r="P6" s="14"/>
      <c r="Q6" s="14"/>
      <c r="R6" s="14"/>
      <c r="S6" s="14" t="s">
        <v>256</v>
      </c>
      <c r="T6" s="14"/>
      <c r="U6" s="14" t="s">
        <v>251</v>
      </c>
      <c r="V6" s="14" t="s">
        <v>252</v>
      </c>
      <c r="W6" s="14" t="s">
        <v>253</v>
      </c>
      <c r="X6" s="14" t="s">
        <v>254</v>
      </c>
      <c r="Y6" s="14"/>
      <c r="Z6" s="14" t="s">
        <v>257</v>
      </c>
      <c r="AA6" s="14"/>
      <c r="AB6" s="14" t="s">
        <v>258</v>
      </c>
      <c r="AC6" s="14"/>
    </row>
    <row r="7" ht="51.75" customHeight="1" spans="1:29">
      <c r="A7" s="14"/>
      <c r="B7" s="14"/>
      <c r="C7" s="14"/>
      <c r="D7" s="14"/>
      <c r="E7" s="14"/>
      <c r="F7" s="14"/>
      <c r="G7" s="14"/>
      <c r="H7" s="14"/>
      <c r="I7" s="14"/>
      <c r="J7" s="14"/>
      <c r="K7" s="14" t="s">
        <v>259</v>
      </c>
      <c r="L7" s="14"/>
      <c r="M7" s="14" t="s">
        <v>260</v>
      </c>
      <c r="N7" s="14"/>
      <c r="O7" s="14" t="s">
        <v>261</v>
      </c>
      <c r="P7" s="14"/>
      <c r="Q7" s="14" t="s">
        <v>262</v>
      </c>
      <c r="R7" s="14"/>
      <c r="S7" s="14"/>
      <c r="T7" s="14"/>
      <c r="U7" s="14"/>
      <c r="V7" s="14"/>
      <c r="W7" s="14"/>
      <c r="X7" s="14" t="s">
        <v>259</v>
      </c>
      <c r="Y7" s="14" t="s">
        <v>260</v>
      </c>
      <c r="Z7" s="14" t="s">
        <v>263</v>
      </c>
      <c r="AA7" s="14" t="s">
        <v>264</v>
      </c>
      <c r="AB7" s="14"/>
      <c r="AC7" s="14"/>
    </row>
    <row r="8" ht="28.45" customHeight="1" spans="1:29">
      <c r="A8" s="14"/>
      <c r="B8" s="14"/>
      <c r="C8" s="14"/>
      <c r="D8" s="14" t="s">
        <v>265</v>
      </c>
      <c r="E8" s="14" t="s">
        <v>266</v>
      </c>
      <c r="F8" s="14" t="s">
        <v>265</v>
      </c>
      <c r="G8" s="14" t="s">
        <v>266</v>
      </c>
      <c r="H8" s="14" t="s">
        <v>265</v>
      </c>
      <c r="I8" s="14" t="s">
        <v>267</v>
      </c>
      <c r="J8" s="14" t="s">
        <v>265</v>
      </c>
      <c r="K8" s="14" t="s">
        <v>268</v>
      </c>
      <c r="L8" s="14" t="s">
        <v>265</v>
      </c>
      <c r="M8" s="14" t="s">
        <v>268</v>
      </c>
      <c r="N8" s="14" t="s">
        <v>265</v>
      </c>
      <c r="O8" s="14" t="s">
        <v>268</v>
      </c>
      <c r="P8" s="14" t="s">
        <v>265</v>
      </c>
      <c r="Q8" s="14" t="s">
        <v>268</v>
      </c>
      <c r="R8" s="14" t="s">
        <v>265</v>
      </c>
      <c r="S8" s="14" t="s">
        <v>268</v>
      </c>
      <c r="T8" s="14" t="s">
        <v>265</v>
      </c>
      <c r="U8" s="14" t="s">
        <v>266</v>
      </c>
      <c r="V8" s="14" t="s">
        <v>266</v>
      </c>
      <c r="W8" s="14" t="s">
        <v>267</v>
      </c>
      <c r="X8" s="14" t="s">
        <v>268</v>
      </c>
      <c r="Y8" s="14" t="s">
        <v>268</v>
      </c>
      <c r="Z8" s="14" t="s">
        <v>268</v>
      </c>
      <c r="AA8" s="14" t="s">
        <v>268</v>
      </c>
      <c r="AB8" s="14" t="s">
        <v>268</v>
      </c>
      <c r="AC8" s="14"/>
    </row>
    <row r="9" ht="22.8" customHeight="1" spans="1:29">
      <c r="A9" s="14" t="s">
        <v>89</v>
      </c>
      <c r="B9" s="15"/>
      <c r="C9" s="15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7"/>
      <c r="W9" s="17"/>
      <c r="X9" s="17"/>
      <c r="Y9" s="17"/>
      <c r="Z9" s="17"/>
      <c r="AA9" s="17"/>
      <c r="AB9" s="17"/>
      <c r="AC9" s="15"/>
    </row>
    <row r="10" ht="22.8" customHeight="1" spans="1:29">
      <c r="A10" s="18"/>
      <c r="B10" s="18"/>
      <c r="C10" s="15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20"/>
      <c r="W10" s="20"/>
      <c r="X10" s="20"/>
      <c r="Y10" s="20"/>
      <c r="Z10" s="20"/>
      <c r="AA10" s="20"/>
      <c r="AB10" s="20"/>
      <c r="AC10" s="15"/>
    </row>
    <row r="11" ht="22.8" customHeight="1" spans="1:29">
      <c r="A11" s="18"/>
      <c r="B11" s="18"/>
      <c r="C11" s="15"/>
      <c r="D11" s="21"/>
      <c r="E11" s="15"/>
      <c r="F11" s="21"/>
      <c r="G11" s="15"/>
      <c r="H11" s="21"/>
      <c r="I11" s="15"/>
      <c r="J11" s="21"/>
      <c r="K11" s="15"/>
      <c r="L11" s="21"/>
      <c r="M11" s="15"/>
      <c r="N11" s="21"/>
      <c r="O11" s="15"/>
      <c r="P11" s="21"/>
      <c r="Q11" s="15"/>
      <c r="R11" s="21"/>
      <c r="S11" s="15"/>
      <c r="T11" s="21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2" width="3.52777777777778" customWidth="1"/>
    <col min="3" max="3" width="4.2037037037037" customWidth="1"/>
    <col min="4" max="4" width="7.73148148148148" customWidth="1"/>
    <col min="5" max="5" width="12.8888888888889" customWidth="1"/>
    <col min="6" max="6" width="17.5" customWidth="1"/>
    <col min="7" max="7" width="9.90740740740741" customWidth="1"/>
    <col min="8" max="8" width="13.8425925925926" customWidth="1"/>
    <col min="9" max="9" width="11.1296296296296" customWidth="1"/>
    <col min="10" max="10" width="6.50925925925926" customWidth="1"/>
    <col min="11" max="11" width="6.37962962962963" customWidth="1"/>
    <col min="12" max="12" width="6.78703703703704" customWidth="1"/>
    <col min="13" max="13" width="6.37962962962963" customWidth="1"/>
    <col min="14" max="14" width="8" customWidth="1"/>
    <col min="15" max="17" width="7.69444444444444" customWidth="1"/>
    <col min="18" max="18" width="10.3148148148148" customWidth="1"/>
    <col min="19" max="31" width="7.69444444444444" customWidth="1"/>
    <col min="32" max="32" width="9.76851851851852" customWidth="1"/>
  </cols>
  <sheetData>
    <row r="1" ht="16.35" customHeight="1" spans="1:1">
      <c r="A1" s="1"/>
    </row>
    <row r="2" ht="43.95" customHeight="1" spans="1:3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21.55" customHeight="1" spans="1:3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5" customHeight="1" spans="1:31">
      <c r="A4" s="4"/>
      <c r="B4" s="4"/>
      <c r="C4" s="4"/>
      <c r="D4" s="4"/>
      <c r="E4" s="4"/>
      <c r="X4" s="1"/>
      <c r="AC4" s="13" t="s">
        <v>245</v>
      </c>
      <c r="AD4" s="13"/>
      <c r="AE4" s="13"/>
    </row>
    <row r="5" ht="24.15" customHeight="1" spans="1:31">
      <c r="A5" s="5" t="s">
        <v>269</v>
      </c>
      <c r="B5" s="5"/>
      <c r="C5" s="5"/>
      <c r="D5" s="5" t="s">
        <v>246</v>
      </c>
      <c r="E5" s="5" t="s">
        <v>205</v>
      </c>
      <c r="F5" s="5" t="s">
        <v>215</v>
      </c>
      <c r="G5" s="5" t="s">
        <v>270</v>
      </c>
      <c r="H5" s="5" t="s">
        <v>271</v>
      </c>
      <c r="I5" s="5" t="s">
        <v>272</v>
      </c>
      <c r="J5" s="5" t="s">
        <v>273</v>
      </c>
      <c r="K5" s="5" t="s">
        <v>274</v>
      </c>
      <c r="L5" s="5" t="s">
        <v>275</v>
      </c>
      <c r="M5" s="5" t="s">
        <v>276</v>
      </c>
      <c r="N5" s="5" t="s">
        <v>277</v>
      </c>
      <c r="O5" s="5" t="s">
        <v>278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8</v>
      </c>
    </row>
    <row r="6" ht="28.45" customHeight="1" spans="1:31">
      <c r="A6" s="5" t="s">
        <v>279</v>
      </c>
      <c r="B6" s="5" t="s">
        <v>280</v>
      </c>
      <c r="C6" s="5" t="s">
        <v>281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73</v>
      </c>
      <c r="P6" s="5" t="s">
        <v>282</v>
      </c>
      <c r="Q6" s="5"/>
      <c r="R6" s="5"/>
      <c r="S6" s="5" t="s">
        <v>283</v>
      </c>
      <c r="T6" s="5" t="s">
        <v>221</v>
      </c>
      <c r="U6" s="5" t="s">
        <v>79</v>
      </c>
      <c r="V6" s="5" t="s">
        <v>284</v>
      </c>
      <c r="W6" s="5"/>
      <c r="X6" s="5"/>
      <c r="Y6" s="5" t="s">
        <v>80</v>
      </c>
      <c r="Z6" s="5" t="s">
        <v>82</v>
      </c>
      <c r="AA6" s="5" t="s">
        <v>285</v>
      </c>
      <c r="AB6" s="5" t="s">
        <v>83</v>
      </c>
      <c r="AC6" s="5" t="s">
        <v>84</v>
      </c>
      <c r="AD6" s="5" t="s">
        <v>286</v>
      </c>
      <c r="AE6" s="5"/>
    </row>
    <row r="7" ht="43.1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287</v>
      </c>
      <c r="Q7" s="5" t="s">
        <v>224</v>
      </c>
      <c r="R7" s="5" t="s">
        <v>225</v>
      </c>
      <c r="S7" s="5"/>
      <c r="T7" s="5"/>
      <c r="U7" s="5"/>
      <c r="V7" s="5" t="s">
        <v>288</v>
      </c>
      <c r="W7" s="5" t="s">
        <v>289</v>
      </c>
      <c r="X7" s="5" t="s">
        <v>290</v>
      </c>
      <c r="Y7" s="5"/>
      <c r="Z7" s="5"/>
      <c r="AA7" s="5"/>
      <c r="AB7" s="5"/>
      <c r="AC7" s="5"/>
      <c r="AD7" s="5"/>
      <c r="AE7" s="5"/>
    </row>
    <row r="8" ht="22.8" customHeight="1" spans="1:31">
      <c r="A8" s="6"/>
      <c r="B8" s="6"/>
      <c r="C8" s="6"/>
      <c r="D8" s="6"/>
      <c r="E8" s="6" t="s">
        <v>77</v>
      </c>
      <c r="F8" s="6"/>
      <c r="G8" s="6"/>
      <c r="H8" s="6"/>
      <c r="I8" s="6"/>
      <c r="J8" s="6"/>
      <c r="K8" s="6"/>
      <c r="L8" s="6"/>
      <c r="M8" s="6"/>
      <c r="N8" s="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6"/>
    </row>
    <row r="9" ht="22.8" customHeight="1" spans="1:31">
      <c r="A9" s="6"/>
      <c r="B9" s="6"/>
      <c r="C9" s="6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</row>
    <row r="10" ht="22.8" customHeight="1" spans="1:31">
      <c r="A10" s="6"/>
      <c r="B10" s="6"/>
      <c r="C10" s="6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6"/>
    </row>
    <row r="11" ht="22.8" customHeight="1" spans="1:31">
      <c r="A11" s="8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9" sqref="D9"/>
    </sheetView>
  </sheetViews>
  <sheetFormatPr defaultColWidth="10" defaultRowHeight="14.4" outlineLevelCol="3"/>
  <cols>
    <col min="1" max="1" width="5.01851851851852" customWidth="1"/>
    <col min="2" max="2" width="9.90740740740741" customWidth="1"/>
    <col min="3" max="3" width="39.4907407407407" customWidth="1"/>
    <col min="4" max="4" width="40.1666666666667" customWidth="1"/>
  </cols>
  <sheetData>
    <row r="1" ht="40.5" customHeight="1" spans="1:4">
      <c r="A1" s="1"/>
      <c r="B1" s="3"/>
      <c r="D1" s="1"/>
    </row>
    <row r="2" ht="44.85" customHeight="1" spans="2:4">
      <c r="B2" s="2" t="s">
        <v>5</v>
      </c>
      <c r="C2" s="2"/>
      <c r="D2" s="2"/>
    </row>
    <row r="3" ht="33.6" customHeight="1" spans="1:4">
      <c r="A3" s="99"/>
      <c r="B3" s="96" t="s">
        <v>6</v>
      </c>
      <c r="C3" s="96" t="s">
        <v>7</v>
      </c>
      <c r="D3" s="96" t="s">
        <v>8</v>
      </c>
    </row>
    <row r="4" ht="32.55" customHeight="1" spans="1:4">
      <c r="A4" s="4"/>
      <c r="B4" s="97">
        <v>1</v>
      </c>
      <c r="C4" s="100" t="s">
        <v>9</v>
      </c>
      <c r="D4" s="100"/>
    </row>
    <row r="5" ht="32.55" customHeight="1" spans="1:4">
      <c r="A5" s="4"/>
      <c r="B5" s="97">
        <v>2</v>
      </c>
      <c r="C5" s="100" t="s">
        <v>10</v>
      </c>
      <c r="D5" s="100"/>
    </row>
    <row r="6" ht="32.55" customHeight="1" spans="1:4">
      <c r="A6" s="4"/>
      <c r="B6" s="97">
        <v>3</v>
      </c>
      <c r="C6" s="100" t="s">
        <v>11</v>
      </c>
      <c r="D6" s="100"/>
    </row>
    <row r="7" ht="32.55" customHeight="1" spans="1:4">
      <c r="A7" s="4"/>
      <c r="B7" s="97">
        <v>4</v>
      </c>
      <c r="C7" s="100" t="s">
        <v>12</v>
      </c>
      <c r="D7" s="100"/>
    </row>
    <row r="8" ht="32.55" customHeight="1" spans="1:4">
      <c r="A8" s="4"/>
      <c r="B8" s="97">
        <v>5</v>
      </c>
      <c r="C8" s="100" t="s">
        <v>13</v>
      </c>
      <c r="D8" s="100"/>
    </row>
    <row r="9" ht="32.55" customHeight="1" spans="1:4">
      <c r="A9" s="4"/>
      <c r="B9" s="97">
        <v>6</v>
      </c>
      <c r="C9" s="100" t="s">
        <v>14</v>
      </c>
      <c r="D9" s="100"/>
    </row>
    <row r="10" ht="32.55" customHeight="1" spans="1:4">
      <c r="A10" s="4"/>
      <c r="B10" s="97">
        <v>7</v>
      </c>
      <c r="C10" s="100" t="s">
        <v>15</v>
      </c>
      <c r="D10" s="100"/>
    </row>
    <row r="11" ht="32.55" customHeight="1" spans="1:4">
      <c r="A11" s="4"/>
      <c r="B11" s="97">
        <v>8</v>
      </c>
      <c r="C11" s="100" t="s">
        <v>16</v>
      </c>
      <c r="D11" s="100"/>
    </row>
    <row r="12" ht="32.55" customHeight="1" spans="1:4">
      <c r="A12" s="4"/>
      <c r="B12" s="97">
        <v>9</v>
      </c>
      <c r="C12" s="100" t="s">
        <v>17</v>
      </c>
      <c r="D12" s="100"/>
    </row>
    <row r="13" ht="32.55" customHeight="1" spans="1:4">
      <c r="A13" s="4"/>
      <c r="B13" s="97">
        <v>10</v>
      </c>
      <c r="C13" s="100" t="s">
        <v>18</v>
      </c>
      <c r="D13" s="100"/>
    </row>
    <row r="14" ht="32.55" customHeight="1" spans="1:4">
      <c r="A14" s="4"/>
      <c r="B14" s="97">
        <v>11</v>
      </c>
      <c r="C14" s="100" t="s">
        <v>19</v>
      </c>
      <c r="D14" s="100"/>
    </row>
  </sheetData>
  <mergeCells count="1">
    <mergeCell ref="B2:D2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zoomScale="115" zoomScaleNormal="115" topLeftCell="A4" workbookViewId="0">
      <selection activeCell="D19" sqref="D19"/>
    </sheetView>
  </sheetViews>
  <sheetFormatPr defaultColWidth="10" defaultRowHeight="14.4" outlineLevelCol="3"/>
  <cols>
    <col min="1" max="1" width="25.7777777777778" customWidth="1"/>
    <col min="2" max="2" width="16.4074074074074" customWidth="1"/>
    <col min="3" max="3" width="36.1018518518519" customWidth="1"/>
    <col min="4" max="4" width="16.4074074074074" customWidth="1"/>
  </cols>
  <sheetData>
    <row r="1" ht="21.55" customHeight="1" spans="1:4">
      <c r="A1" s="1"/>
      <c r="B1" s="1"/>
      <c r="C1" s="1"/>
      <c r="D1" s="1"/>
    </row>
    <row r="2" ht="34.5" customHeight="1" spans="1:4">
      <c r="A2" s="2" t="s">
        <v>9</v>
      </c>
      <c r="B2" s="2"/>
      <c r="C2" s="2"/>
      <c r="D2" s="2"/>
    </row>
    <row r="3" ht="33.6" customHeight="1" spans="1:4">
      <c r="A3" s="95"/>
      <c r="B3" s="95"/>
      <c r="C3" s="95"/>
      <c r="D3" s="95"/>
    </row>
    <row r="4" ht="22.4" customHeight="1" spans="4:4">
      <c r="D4" s="13" t="s">
        <v>20</v>
      </c>
    </row>
    <row r="5" ht="28.45" customHeight="1" spans="1:4">
      <c r="A5" s="96" t="s">
        <v>21</v>
      </c>
      <c r="B5" s="96"/>
      <c r="C5" s="96" t="s">
        <v>22</v>
      </c>
      <c r="D5" s="96"/>
    </row>
    <row r="6" ht="31.05" customHeight="1" spans="1:4">
      <c r="A6" s="97" t="s">
        <v>23</v>
      </c>
      <c r="B6" s="97" t="s">
        <v>24</v>
      </c>
      <c r="C6" s="97" t="s">
        <v>23</v>
      </c>
      <c r="D6" s="97" t="s">
        <v>24</v>
      </c>
    </row>
    <row r="7" ht="16.25" customHeight="1" spans="1:4">
      <c r="A7" s="86" t="s">
        <v>25</v>
      </c>
      <c r="B7" s="87">
        <v>4244.13</v>
      </c>
      <c r="C7" s="86" t="s">
        <v>26</v>
      </c>
      <c r="D7" s="87">
        <v>3510.97</v>
      </c>
    </row>
    <row r="8" ht="16.25" customHeight="1" spans="1:4">
      <c r="A8" s="86" t="s">
        <v>27</v>
      </c>
      <c r="B8" s="87"/>
      <c r="C8" s="86" t="s">
        <v>28</v>
      </c>
      <c r="D8" s="87"/>
    </row>
    <row r="9" ht="16.25" customHeight="1" spans="1:4">
      <c r="A9" s="86" t="s">
        <v>29</v>
      </c>
      <c r="B9" s="87"/>
      <c r="C9" s="86" t="s">
        <v>30</v>
      </c>
      <c r="D9" s="87"/>
    </row>
    <row r="10" ht="16.25" customHeight="1" spans="1:4">
      <c r="A10" s="86" t="s">
        <v>31</v>
      </c>
      <c r="B10" s="87"/>
      <c r="C10" s="86" t="s">
        <v>32</v>
      </c>
      <c r="D10" s="87"/>
    </row>
    <row r="11" ht="16.25" customHeight="1" spans="1:4">
      <c r="A11" s="86" t="s">
        <v>33</v>
      </c>
      <c r="B11" s="87"/>
      <c r="C11" s="86" t="s">
        <v>34</v>
      </c>
      <c r="D11" s="87"/>
    </row>
    <row r="12" ht="16.25" customHeight="1" spans="1:4">
      <c r="A12" s="86" t="s">
        <v>35</v>
      </c>
      <c r="B12" s="87"/>
      <c r="C12" s="86" t="s">
        <v>36</v>
      </c>
      <c r="D12" s="87"/>
    </row>
    <row r="13" ht="16.25" customHeight="1" spans="1:4">
      <c r="A13" s="86" t="s">
        <v>37</v>
      </c>
      <c r="B13" s="87"/>
      <c r="C13" s="86" t="s">
        <v>38</v>
      </c>
      <c r="D13" s="87"/>
    </row>
    <row r="14" ht="16.25" customHeight="1" spans="1:4">
      <c r="A14" s="86"/>
      <c r="B14" s="86"/>
      <c r="C14" s="86" t="s">
        <v>39</v>
      </c>
      <c r="D14" s="87"/>
    </row>
    <row r="15" ht="16.25" customHeight="1" spans="1:4">
      <c r="A15" s="86"/>
      <c r="B15" s="86"/>
      <c r="C15" s="86" t="s">
        <v>40</v>
      </c>
      <c r="D15" s="87">
        <v>332.83</v>
      </c>
    </row>
    <row r="16" ht="16.25" customHeight="1" spans="1:4">
      <c r="A16" s="86"/>
      <c r="B16" s="86"/>
      <c r="C16" s="86" t="s">
        <v>41</v>
      </c>
      <c r="D16" s="87">
        <v>209.97</v>
      </c>
    </row>
    <row r="17" ht="16.25" customHeight="1" spans="1:4">
      <c r="A17" s="86"/>
      <c r="B17" s="86"/>
      <c r="C17" s="86" t="s">
        <v>42</v>
      </c>
      <c r="D17" s="87"/>
    </row>
    <row r="18" ht="16.25" customHeight="1" spans="1:4">
      <c r="A18" s="86"/>
      <c r="B18" s="86"/>
      <c r="C18" s="86" t="s">
        <v>43</v>
      </c>
      <c r="D18" s="87">
        <v>17.67</v>
      </c>
    </row>
    <row r="19" ht="16.25" customHeight="1" spans="1:4">
      <c r="A19" s="86"/>
      <c r="B19" s="86"/>
      <c r="C19" s="86" t="s">
        <v>44</v>
      </c>
      <c r="D19" s="87">
        <v>172.7</v>
      </c>
    </row>
    <row r="20" ht="16.25" customHeight="1" spans="1:4">
      <c r="A20" s="86"/>
      <c r="B20" s="86"/>
      <c r="C20" s="86" t="s">
        <v>45</v>
      </c>
      <c r="D20" s="87"/>
    </row>
    <row r="21" ht="16.25" customHeight="1" spans="1:4">
      <c r="A21" s="86"/>
      <c r="B21" s="86"/>
      <c r="C21" s="86" t="s">
        <v>46</v>
      </c>
      <c r="D21" s="87"/>
    </row>
    <row r="22" ht="16.25" customHeight="1" spans="1:4">
      <c r="A22" s="86"/>
      <c r="B22" s="86"/>
      <c r="C22" s="86" t="s">
        <v>47</v>
      </c>
      <c r="D22" s="87"/>
    </row>
    <row r="23" ht="16.25" customHeight="1" spans="1:4">
      <c r="A23" s="86"/>
      <c r="B23" s="86"/>
      <c r="C23" s="86" t="s">
        <v>48</v>
      </c>
      <c r="D23" s="87"/>
    </row>
    <row r="24" ht="16.25" customHeight="1" spans="1:4">
      <c r="A24" s="86"/>
      <c r="B24" s="86"/>
      <c r="C24" s="86" t="s">
        <v>49</v>
      </c>
      <c r="D24" s="87"/>
    </row>
    <row r="25" ht="16.25" customHeight="1" spans="1:4">
      <c r="A25" s="86"/>
      <c r="B25" s="86"/>
      <c r="C25" s="86" t="s">
        <v>50</v>
      </c>
      <c r="D25" s="87"/>
    </row>
    <row r="26" ht="16.25" customHeight="1" spans="1:4">
      <c r="A26" s="86"/>
      <c r="B26" s="86"/>
      <c r="C26" s="86" t="s">
        <v>51</v>
      </c>
      <c r="D26" s="87"/>
    </row>
    <row r="27" ht="16.25" customHeight="1" spans="1:4">
      <c r="A27" s="86"/>
      <c r="B27" s="86"/>
      <c r="C27" s="86" t="s">
        <v>52</v>
      </c>
      <c r="D27" s="87"/>
    </row>
    <row r="28" ht="16.25" customHeight="1" spans="1:4">
      <c r="A28" s="86"/>
      <c r="B28" s="86"/>
      <c r="C28" s="86" t="s">
        <v>53</v>
      </c>
      <c r="D28" s="87"/>
    </row>
    <row r="29" ht="16.25" customHeight="1" spans="1:4">
      <c r="A29" s="86"/>
      <c r="B29" s="86"/>
      <c r="C29" s="86" t="s">
        <v>54</v>
      </c>
      <c r="D29" s="87"/>
    </row>
    <row r="30" ht="16.25" customHeight="1" spans="1:4">
      <c r="A30" s="86"/>
      <c r="B30" s="86"/>
      <c r="C30" s="86" t="s">
        <v>55</v>
      </c>
      <c r="D30" s="87"/>
    </row>
    <row r="31" ht="16.25" customHeight="1" spans="1:4">
      <c r="A31" s="86"/>
      <c r="B31" s="86"/>
      <c r="C31" s="86" t="s">
        <v>56</v>
      </c>
      <c r="D31" s="87"/>
    </row>
    <row r="32" ht="16.25" customHeight="1" spans="1:4">
      <c r="A32" s="86"/>
      <c r="B32" s="86"/>
      <c r="C32" s="86" t="s">
        <v>57</v>
      </c>
      <c r="D32" s="87"/>
    </row>
    <row r="33" ht="16.25" customHeight="1" spans="1:4">
      <c r="A33" s="86"/>
      <c r="B33" s="86"/>
      <c r="C33" s="86" t="s">
        <v>58</v>
      </c>
      <c r="D33" s="87"/>
    </row>
    <row r="34" ht="16.25" customHeight="1" spans="1:4">
      <c r="A34" s="86"/>
      <c r="B34" s="86"/>
      <c r="C34" s="86" t="s">
        <v>59</v>
      </c>
      <c r="D34" s="87"/>
    </row>
    <row r="35" ht="16.25" customHeight="1" spans="1:4">
      <c r="A35" s="86"/>
      <c r="B35" s="86"/>
      <c r="C35" s="86" t="s">
        <v>60</v>
      </c>
      <c r="D35" s="87"/>
    </row>
    <row r="36" ht="16.25" customHeight="1" spans="1:4">
      <c r="A36" s="86"/>
      <c r="B36" s="86"/>
      <c r="C36" s="86" t="s">
        <v>61</v>
      </c>
      <c r="D36" s="87"/>
    </row>
    <row r="37" ht="16.25" customHeight="1" spans="1:4">
      <c r="A37" s="86"/>
      <c r="B37" s="86"/>
      <c r="C37" s="98"/>
      <c r="D37" s="87"/>
    </row>
    <row r="38" ht="16.25" customHeight="1" spans="1:4">
      <c r="A38" s="86"/>
      <c r="B38" s="86"/>
      <c r="C38" s="86"/>
      <c r="D38" s="87"/>
    </row>
    <row r="39" ht="16.25" customHeight="1" spans="1:4">
      <c r="A39" s="5" t="s">
        <v>62</v>
      </c>
      <c r="B39" s="87">
        <v>4244.13</v>
      </c>
      <c r="C39" s="5" t="s">
        <v>63</v>
      </c>
      <c r="D39" s="87">
        <v>4244.13</v>
      </c>
    </row>
    <row r="40" ht="16.25" customHeight="1" spans="1:4">
      <c r="A40" s="94" t="s">
        <v>64</v>
      </c>
      <c r="B40" s="87"/>
      <c r="C40" s="5" t="s">
        <v>65</v>
      </c>
      <c r="D40" s="92"/>
    </row>
    <row r="41" ht="16.25" customHeight="1" spans="1:4">
      <c r="A41" s="94" t="s">
        <v>66</v>
      </c>
      <c r="B41" s="87"/>
      <c r="C41" s="98"/>
      <c r="D41" s="87"/>
    </row>
    <row r="42" ht="16.25" customHeight="1" spans="1:4">
      <c r="A42" s="94" t="s">
        <v>67</v>
      </c>
      <c r="B42" s="87"/>
      <c r="C42" s="98"/>
      <c r="D42" s="87"/>
    </row>
    <row r="43" ht="16.25" customHeight="1" spans="1:4">
      <c r="A43" s="94" t="s">
        <v>68</v>
      </c>
      <c r="B43" s="87"/>
      <c r="C43" s="86"/>
      <c r="D43" s="87"/>
    </row>
    <row r="44" ht="16.25" customHeight="1" spans="1:4">
      <c r="A44" s="94" t="s">
        <v>69</v>
      </c>
      <c r="B44" s="87"/>
      <c r="C44" s="86"/>
      <c r="D44" s="87"/>
    </row>
    <row r="45" ht="16.25" customHeight="1" spans="1:4">
      <c r="A45" s="5" t="s">
        <v>70</v>
      </c>
      <c r="B45" s="87">
        <v>4244.13</v>
      </c>
      <c r="C45" s="5" t="s">
        <v>71</v>
      </c>
      <c r="D45" s="87">
        <v>4244.13</v>
      </c>
    </row>
  </sheetData>
  <mergeCells count="4">
    <mergeCell ref="A2:D2"/>
    <mergeCell ref="A3:D3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E9" sqref="E9"/>
    </sheetView>
  </sheetViews>
  <sheetFormatPr defaultColWidth="10" defaultRowHeight="14.4"/>
  <cols>
    <col min="1" max="1" width="6.78703703703704" customWidth="1"/>
    <col min="2" max="2" width="17.3703703703704" customWidth="1"/>
    <col min="3" max="3" width="10.5833333333333" customWidth="1"/>
    <col min="4" max="4" width="9.22222222222222" customWidth="1"/>
    <col min="5" max="5" width="8" customWidth="1"/>
    <col min="6" max="11" width="7.17592592592593" customWidth="1"/>
    <col min="12" max="12" width="9.90740740740741" customWidth="1"/>
    <col min="13" max="17" width="7.17592592592593" customWidth="1"/>
    <col min="18" max="19" width="9.76851851851852" customWidth="1"/>
  </cols>
  <sheetData>
    <row r="1" ht="22.8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5.85" customHeight="1" spans="1:17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.1" customHeight="1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7.25" customHeight="1" spans="1:17">
      <c r="A4" s="13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ht="34.5" customHeight="1" spans="1:17">
      <c r="A5" s="5" t="s">
        <v>72</v>
      </c>
      <c r="B5" s="5"/>
      <c r="C5" s="5" t="s">
        <v>73</v>
      </c>
      <c r="D5" s="5" t="s">
        <v>74</v>
      </c>
      <c r="E5" s="5"/>
      <c r="F5" s="5"/>
      <c r="G5" s="5"/>
      <c r="H5" s="5"/>
      <c r="I5" s="5"/>
      <c r="J5" s="5"/>
      <c r="K5" s="5"/>
      <c r="L5" s="5" t="s">
        <v>75</v>
      </c>
      <c r="M5" s="5"/>
      <c r="N5" s="5"/>
      <c r="O5" s="5"/>
      <c r="P5" s="5"/>
      <c r="Q5" s="5"/>
    </row>
    <row r="6" ht="18.95" customHeight="1" spans="1:17">
      <c r="A6" s="5" t="s">
        <v>76</v>
      </c>
      <c r="B6" s="5" t="s">
        <v>7</v>
      </c>
      <c r="C6" s="5"/>
      <c r="D6" s="5" t="s">
        <v>77</v>
      </c>
      <c r="E6" s="5" t="s">
        <v>78</v>
      </c>
      <c r="F6" s="5" t="s">
        <v>79</v>
      </c>
      <c r="G6" s="5" t="s">
        <v>80</v>
      </c>
      <c r="H6" s="5" t="s">
        <v>81</v>
      </c>
      <c r="I6" s="5" t="s">
        <v>82</v>
      </c>
      <c r="J6" s="5" t="s">
        <v>83</v>
      </c>
      <c r="K6" s="5" t="s">
        <v>84</v>
      </c>
      <c r="L6" s="5" t="s">
        <v>77</v>
      </c>
      <c r="M6" s="5" t="s">
        <v>64</v>
      </c>
      <c r="N6" s="5"/>
      <c r="O6" s="5"/>
      <c r="P6" s="5" t="s">
        <v>85</v>
      </c>
      <c r="Q6" s="5" t="s">
        <v>69</v>
      </c>
    </row>
    <row r="7" ht="28.45" customHeight="1" spans="1: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86</v>
      </c>
      <c r="N7" s="5" t="s">
        <v>87</v>
      </c>
      <c r="O7" s="5" t="s">
        <v>88</v>
      </c>
      <c r="P7" s="5"/>
      <c r="Q7" s="5"/>
    </row>
    <row r="8" ht="31.9" customHeight="1" spans="1:17">
      <c r="A8" s="5" t="s">
        <v>89</v>
      </c>
      <c r="B8" s="5"/>
      <c r="C8" s="92">
        <v>4244.13</v>
      </c>
      <c r="D8" s="92">
        <v>4244.13</v>
      </c>
      <c r="E8" s="92">
        <v>4244.13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ht="31.05" customHeight="1" spans="1:17">
      <c r="A9" s="93" t="s">
        <v>90</v>
      </c>
      <c r="B9" s="93"/>
      <c r="C9" s="92">
        <v>4244.13</v>
      </c>
      <c r="D9" s="92">
        <v>4244.13</v>
      </c>
      <c r="E9" s="92">
        <v>4244.13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ht="26.7" customHeight="1" spans="1:17">
      <c r="A10" s="94" t="s">
        <v>91</v>
      </c>
      <c r="B10" s="94" t="s">
        <v>4</v>
      </c>
      <c r="C10" s="92">
        <v>4244.13</v>
      </c>
      <c r="D10" s="92">
        <v>4244.13</v>
      </c>
      <c r="E10" s="92">
        <v>4244.13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7" sqref="D7:F7"/>
    </sheetView>
  </sheetViews>
  <sheetFormatPr defaultColWidth="10" defaultRowHeight="14.4"/>
  <cols>
    <col min="1" max="1" width="10.037037037037" customWidth="1"/>
    <col min="2" max="2" width="35.1481481481481" customWidth="1"/>
    <col min="3" max="3" width="15.5555555555556" customWidth="1"/>
    <col min="4" max="4" width="12.6666666666667" customWidth="1"/>
    <col min="5" max="5" width="12.75" customWidth="1"/>
    <col min="6" max="6" width="11.537037037037" customWidth="1"/>
    <col min="7" max="7" width="16.287037037037" customWidth="1"/>
    <col min="8" max="8" width="13.9722222222222" customWidth="1"/>
    <col min="9" max="9" width="15.2037037037037" customWidth="1"/>
    <col min="10" max="11" width="9.76851851851852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1"/>
      <c r="I1" s="1"/>
    </row>
    <row r="2" ht="35.85" customHeight="1" spans="1:9">
      <c r="A2" s="2" t="s">
        <v>11</v>
      </c>
      <c r="B2" s="2"/>
      <c r="C2" s="2"/>
      <c r="D2" s="2"/>
      <c r="E2" s="2"/>
      <c r="F2" s="2"/>
      <c r="G2" s="2"/>
      <c r="H2" s="2"/>
      <c r="I2" s="2"/>
    </row>
    <row r="3" ht="26.7" customHeight="1" spans="1:9">
      <c r="A3" s="4"/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27" t="s">
        <v>20</v>
      </c>
      <c r="B4" s="27"/>
      <c r="C4" s="27"/>
      <c r="D4" s="27"/>
      <c r="E4" s="27"/>
      <c r="F4" s="27"/>
      <c r="G4" s="27"/>
      <c r="H4" s="27"/>
      <c r="I4" s="27"/>
    </row>
    <row r="5" ht="23" customHeight="1" spans="1:9">
      <c r="A5" s="14" t="s">
        <v>72</v>
      </c>
      <c r="B5" s="14"/>
      <c r="C5" s="14" t="s">
        <v>73</v>
      </c>
      <c r="D5" s="14" t="s">
        <v>92</v>
      </c>
      <c r="E5" s="14"/>
      <c r="F5" s="14"/>
      <c r="G5" s="14" t="s">
        <v>93</v>
      </c>
      <c r="H5" s="14"/>
      <c r="I5" s="14"/>
    </row>
    <row r="6" ht="25.3" customHeight="1" spans="1:9">
      <c r="A6" s="14" t="s">
        <v>76</v>
      </c>
      <c r="B6" s="14" t="s">
        <v>7</v>
      </c>
      <c r="C6" s="14"/>
      <c r="D6" s="14" t="s">
        <v>77</v>
      </c>
      <c r="E6" s="14" t="s">
        <v>94</v>
      </c>
      <c r="F6" s="14" t="s">
        <v>95</v>
      </c>
      <c r="G6" s="14" t="s">
        <v>77</v>
      </c>
      <c r="H6" s="14" t="s">
        <v>96</v>
      </c>
      <c r="I6" s="14" t="s">
        <v>97</v>
      </c>
    </row>
    <row r="7" ht="22.8" customHeight="1" spans="1:9">
      <c r="A7" s="14" t="s">
        <v>98</v>
      </c>
      <c r="B7" s="14"/>
      <c r="C7" s="89">
        <v>4244.13</v>
      </c>
      <c r="D7" s="89">
        <f t="shared" ref="D7:D9" si="0">E7+F7</f>
        <v>3218.56</v>
      </c>
      <c r="E7" s="89">
        <v>2817.33</v>
      </c>
      <c r="F7" s="89">
        <v>401.23</v>
      </c>
      <c r="G7" s="89">
        <v>1025.57</v>
      </c>
      <c r="H7" s="89"/>
      <c r="I7" s="89">
        <v>1025.57</v>
      </c>
    </row>
    <row r="8" ht="26.05" customHeight="1" spans="1:9">
      <c r="A8" s="90" t="s">
        <v>99</v>
      </c>
      <c r="B8" s="90"/>
      <c r="C8" s="89">
        <v>4244.13</v>
      </c>
      <c r="D8" s="89">
        <f t="shared" si="0"/>
        <v>3218.56</v>
      </c>
      <c r="E8" s="89">
        <v>2817.33</v>
      </c>
      <c r="F8" s="89">
        <v>401.23</v>
      </c>
      <c r="G8" s="89">
        <v>1025.57</v>
      </c>
      <c r="H8" s="89"/>
      <c r="I8" s="89">
        <v>1025.57</v>
      </c>
    </row>
    <row r="9" ht="23.25" customHeight="1" spans="1:9">
      <c r="A9" s="18" t="s">
        <v>91</v>
      </c>
      <c r="B9" s="18" t="s">
        <v>100</v>
      </c>
      <c r="C9" s="89">
        <v>4244.13</v>
      </c>
      <c r="D9" s="89">
        <f t="shared" si="0"/>
        <v>3218.56</v>
      </c>
      <c r="E9" s="89">
        <v>2817.33</v>
      </c>
      <c r="F9" s="89">
        <v>401.23</v>
      </c>
      <c r="G9" s="89">
        <v>1025.57</v>
      </c>
      <c r="H9" s="91"/>
      <c r="I9" s="89">
        <v>1025.57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D17" sqref="D17"/>
    </sheetView>
  </sheetViews>
  <sheetFormatPr defaultColWidth="10" defaultRowHeight="14.4" outlineLevelCol="3"/>
  <cols>
    <col min="1" max="1" width="23.2037037037037" customWidth="1"/>
    <col min="2" max="2" width="19" customWidth="1"/>
    <col min="3" max="3" width="32.9722222222222" customWidth="1"/>
    <col min="4" max="4" width="18.7222222222222" customWidth="1"/>
  </cols>
  <sheetData>
    <row r="1" ht="17.25" customHeight="1" spans="1:4">
      <c r="A1" s="1"/>
      <c r="B1" s="1"/>
      <c r="C1" s="1"/>
      <c r="D1" s="1"/>
    </row>
    <row r="2" ht="60.35" customHeight="1" spans="1:4">
      <c r="A2" s="2" t="s">
        <v>12</v>
      </c>
      <c r="B2" s="2"/>
      <c r="C2" s="2"/>
      <c r="D2" s="2"/>
    </row>
    <row r="3" ht="22.8" customHeight="1" spans="1:4">
      <c r="A3" s="3"/>
      <c r="B3" s="3"/>
      <c r="C3" s="3"/>
      <c r="D3" s="3"/>
    </row>
    <row r="4" ht="16.35" customHeight="1" spans="1:4">
      <c r="A4" s="13" t="s">
        <v>20</v>
      </c>
      <c r="B4" s="13"/>
      <c r="C4" s="13"/>
      <c r="D4" s="13"/>
    </row>
    <row r="5" ht="19.55" customHeight="1" spans="1:4">
      <c r="A5" s="69" t="s">
        <v>21</v>
      </c>
      <c r="B5" s="69"/>
      <c r="C5" s="69" t="s">
        <v>22</v>
      </c>
      <c r="D5" s="69"/>
    </row>
    <row r="6" ht="19.55" customHeight="1" spans="1:4">
      <c r="A6" s="69" t="s">
        <v>101</v>
      </c>
      <c r="B6" s="69" t="s">
        <v>24</v>
      </c>
      <c r="C6" s="69" t="s">
        <v>101</v>
      </c>
      <c r="D6" s="69" t="s">
        <v>24</v>
      </c>
    </row>
    <row r="7" ht="19.55" customHeight="1" spans="1:4">
      <c r="A7" s="86" t="s">
        <v>102</v>
      </c>
      <c r="B7" s="32">
        <v>4244.13</v>
      </c>
      <c r="C7" s="86" t="s">
        <v>103</v>
      </c>
      <c r="D7" s="87">
        <v>3510.97</v>
      </c>
    </row>
    <row r="8" ht="19.55" customHeight="1" spans="1:4">
      <c r="A8" s="86" t="s">
        <v>104</v>
      </c>
      <c r="B8" s="87"/>
      <c r="C8" s="86" t="s">
        <v>26</v>
      </c>
      <c r="D8" s="87"/>
    </row>
    <row r="9" ht="19.55" customHeight="1" spans="1:4">
      <c r="A9" s="86" t="s">
        <v>105</v>
      </c>
      <c r="B9" s="87"/>
      <c r="C9" s="86" t="s">
        <v>28</v>
      </c>
      <c r="D9" s="87"/>
    </row>
    <row r="10" ht="19.55" customHeight="1" spans="1:4">
      <c r="A10" s="86" t="s">
        <v>106</v>
      </c>
      <c r="B10" s="87"/>
      <c r="C10" s="86" t="s">
        <v>30</v>
      </c>
      <c r="D10" s="87"/>
    </row>
    <row r="11" ht="19.55" customHeight="1" spans="1:4">
      <c r="A11" s="86" t="s">
        <v>107</v>
      </c>
      <c r="B11" s="32"/>
      <c r="C11" s="86" t="s">
        <v>32</v>
      </c>
      <c r="D11" s="87"/>
    </row>
    <row r="12" ht="19.55" customHeight="1" spans="1:4">
      <c r="A12" s="86" t="s">
        <v>104</v>
      </c>
      <c r="B12" s="87"/>
      <c r="C12" s="86" t="s">
        <v>34</v>
      </c>
      <c r="D12" s="87"/>
    </row>
    <row r="13" ht="19.55" customHeight="1" spans="1:4">
      <c r="A13" s="86" t="s">
        <v>105</v>
      </c>
      <c r="B13" s="87"/>
      <c r="C13" s="86" t="s">
        <v>36</v>
      </c>
      <c r="D13" s="87"/>
    </row>
    <row r="14" ht="19.55" customHeight="1" spans="1:4">
      <c r="A14" s="86" t="s">
        <v>106</v>
      </c>
      <c r="B14" s="87"/>
      <c r="C14" s="86" t="s">
        <v>38</v>
      </c>
      <c r="D14" s="87"/>
    </row>
    <row r="15" ht="19.55" customHeight="1" spans="1:4">
      <c r="A15" s="86"/>
      <c r="B15" s="88"/>
      <c r="C15" s="86" t="s">
        <v>39</v>
      </c>
      <c r="D15" s="87"/>
    </row>
    <row r="16" ht="19.55" customHeight="1" spans="1:4">
      <c r="A16" s="86"/>
      <c r="B16" s="88"/>
      <c r="C16" s="86" t="s">
        <v>40</v>
      </c>
      <c r="D16" s="87">
        <v>332.83</v>
      </c>
    </row>
    <row r="17" ht="19.55" customHeight="1" spans="1:4">
      <c r="A17" s="86"/>
      <c r="B17" s="88"/>
      <c r="C17" s="86" t="s">
        <v>41</v>
      </c>
      <c r="D17" s="87">
        <v>209.96</v>
      </c>
    </row>
    <row r="18" ht="19.55" customHeight="1" spans="1:4">
      <c r="A18" s="86"/>
      <c r="B18" s="88"/>
      <c r="C18" s="86" t="s">
        <v>42</v>
      </c>
      <c r="D18" s="87"/>
    </row>
    <row r="19" ht="19.55" customHeight="1" spans="1:4">
      <c r="A19" s="86"/>
      <c r="B19" s="88"/>
      <c r="C19" s="86" t="s">
        <v>43</v>
      </c>
      <c r="D19" s="87">
        <v>17.67</v>
      </c>
    </row>
    <row r="20" ht="19.55" customHeight="1" spans="1:4">
      <c r="A20" s="86"/>
      <c r="B20" s="86"/>
      <c r="C20" s="86" t="s">
        <v>44</v>
      </c>
      <c r="D20" s="87">
        <v>172.7</v>
      </c>
    </row>
    <row r="21" ht="19.55" customHeight="1" spans="1:4">
      <c r="A21" s="86"/>
      <c r="B21" s="86"/>
      <c r="C21" s="86" t="s">
        <v>45</v>
      </c>
      <c r="D21" s="87"/>
    </row>
    <row r="22" ht="19.55" customHeight="1" spans="1:4">
      <c r="A22" s="86"/>
      <c r="B22" s="86"/>
      <c r="C22" s="86" t="s">
        <v>46</v>
      </c>
      <c r="D22" s="87"/>
    </row>
    <row r="23" ht="19.55" customHeight="1" spans="1:4">
      <c r="A23" s="86"/>
      <c r="B23" s="86"/>
      <c r="C23" s="86" t="s">
        <v>47</v>
      </c>
      <c r="D23" s="87"/>
    </row>
    <row r="24" ht="19.55" customHeight="1" spans="1:4">
      <c r="A24" s="86"/>
      <c r="B24" s="86"/>
      <c r="C24" s="86" t="s">
        <v>48</v>
      </c>
      <c r="D24" s="87"/>
    </row>
    <row r="25" ht="19.55" customHeight="1" spans="1:4">
      <c r="A25" s="86"/>
      <c r="B25" s="86"/>
      <c r="C25" s="86" t="s">
        <v>49</v>
      </c>
      <c r="D25" s="87"/>
    </row>
    <row r="26" ht="19.55" customHeight="1" spans="1:4">
      <c r="A26" s="86"/>
      <c r="B26" s="86"/>
      <c r="C26" s="86" t="s">
        <v>50</v>
      </c>
      <c r="D26" s="87"/>
    </row>
    <row r="27" ht="19.55" customHeight="1" spans="1:4">
      <c r="A27" s="86"/>
      <c r="B27" s="86"/>
      <c r="C27" s="86" t="s">
        <v>51</v>
      </c>
      <c r="D27" s="87"/>
    </row>
    <row r="28" ht="19.55" customHeight="1" spans="1:4">
      <c r="A28" s="86"/>
      <c r="B28" s="86"/>
      <c r="C28" s="86" t="s">
        <v>52</v>
      </c>
      <c r="D28" s="87"/>
    </row>
    <row r="29" ht="19.55" customHeight="1" spans="1:4">
      <c r="A29" s="86"/>
      <c r="B29" s="86"/>
      <c r="C29" s="86" t="s">
        <v>53</v>
      </c>
      <c r="D29" s="87"/>
    </row>
    <row r="30" ht="19.55" customHeight="1" spans="1:4">
      <c r="A30" s="86"/>
      <c r="B30" s="86"/>
      <c r="C30" s="86" t="s">
        <v>54</v>
      </c>
      <c r="D30" s="87"/>
    </row>
    <row r="31" ht="19.55" customHeight="1" spans="1:4">
      <c r="A31" s="86"/>
      <c r="B31" s="86"/>
      <c r="C31" s="86" t="s">
        <v>55</v>
      </c>
      <c r="D31" s="87"/>
    </row>
    <row r="32" ht="19.55" customHeight="1" spans="1:4">
      <c r="A32" s="86"/>
      <c r="B32" s="86"/>
      <c r="C32" s="86" t="s">
        <v>56</v>
      </c>
      <c r="D32" s="87"/>
    </row>
    <row r="33" ht="19.55" customHeight="1" spans="1:4">
      <c r="A33" s="86"/>
      <c r="B33" s="86"/>
      <c r="C33" s="86" t="s">
        <v>57</v>
      </c>
      <c r="D33" s="87"/>
    </row>
    <row r="34" ht="19.55" customHeight="1" spans="1:4">
      <c r="A34" s="86"/>
      <c r="B34" s="86"/>
      <c r="C34" s="86" t="s">
        <v>58</v>
      </c>
      <c r="D34" s="87"/>
    </row>
    <row r="35" ht="19.55" customHeight="1" spans="1:4">
      <c r="A35" s="86"/>
      <c r="B35" s="86"/>
      <c r="C35" s="86" t="s">
        <v>59</v>
      </c>
      <c r="D35" s="87"/>
    </row>
    <row r="36" ht="19.55" customHeight="1" spans="1:4">
      <c r="A36" s="86"/>
      <c r="B36" s="86"/>
      <c r="C36" s="86" t="s">
        <v>60</v>
      </c>
      <c r="D36" s="87"/>
    </row>
    <row r="37" ht="19.55" customHeight="1" spans="1:4">
      <c r="A37" s="86"/>
      <c r="B37" s="86"/>
      <c r="C37" s="86" t="s">
        <v>61</v>
      </c>
      <c r="D37" s="87"/>
    </row>
    <row r="38" ht="19.55" customHeight="1" spans="1:4">
      <c r="A38" s="86"/>
      <c r="B38" s="86"/>
      <c r="C38" s="86"/>
      <c r="D38" s="86"/>
    </row>
    <row r="39" ht="19.55" customHeight="1" spans="1:4">
      <c r="A39" s="86"/>
      <c r="B39" s="86"/>
      <c r="C39" s="86"/>
      <c r="D39" s="86"/>
    </row>
    <row r="40" ht="19.55" customHeight="1" spans="1:4">
      <c r="A40" s="86"/>
      <c r="B40" s="86"/>
      <c r="C40" s="86" t="s">
        <v>108</v>
      </c>
      <c r="D40" s="87"/>
    </row>
    <row r="41" ht="19.55" customHeight="1" spans="1:4">
      <c r="A41" s="86"/>
      <c r="B41" s="86"/>
      <c r="C41" s="86"/>
      <c r="D41" s="86"/>
    </row>
    <row r="42" ht="19.55" customHeight="1" spans="1:4">
      <c r="A42" s="5" t="s">
        <v>70</v>
      </c>
      <c r="B42" s="87">
        <v>4244.13</v>
      </c>
      <c r="C42" s="5" t="s">
        <v>71</v>
      </c>
      <c r="D42" s="87">
        <v>4244.13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85" zoomScaleNormal="85" topLeftCell="A4" workbookViewId="0">
      <selection activeCell="D7" sqref="D7"/>
    </sheetView>
  </sheetViews>
  <sheetFormatPr defaultColWidth="10" defaultRowHeight="14.4" outlineLevelCol="6"/>
  <cols>
    <col min="1" max="1" width="12.212962962963" customWidth="1"/>
    <col min="2" max="2" width="36.1111111111111" customWidth="1"/>
    <col min="3" max="4" width="12.6666666666667" style="65" customWidth="1"/>
    <col min="5" max="5" width="12.6203703703704" style="65" customWidth="1"/>
    <col min="6" max="6" width="11.6666666666667" customWidth="1"/>
    <col min="7" max="7" width="15.2037037037037" customWidth="1"/>
  </cols>
  <sheetData>
    <row r="1" ht="20.7" customHeight="1" spans="1:7">
      <c r="A1" s="1"/>
      <c r="B1" s="1"/>
      <c r="C1" s="66"/>
      <c r="D1" s="66"/>
      <c r="E1" s="66"/>
      <c r="F1" s="1"/>
      <c r="G1" s="1"/>
    </row>
    <row r="2" ht="48.3" customHeight="1" spans="1:7">
      <c r="A2" s="2" t="s">
        <v>13</v>
      </c>
      <c r="B2" s="2"/>
      <c r="C2" s="67"/>
      <c r="D2" s="67"/>
      <c r="E2" s="67"/>
      <c r="F2" s="2"/>
      <c r="G2" s="2"/>
    </row>
    <row r="3" ht="29.3" customHeight="1" spans="1:7">
      <c r="A3" s="4"/>
      <c r="B3" s="4"/>
      <c r="C3" s="68"/>
      <c r="D3" s="68"/>
      <c r="E3" s="68"/>
      <c r="F3" s="4"/>
      <c r="G3" s="4"/>
    </row>
    <row r="4" ht="16.35" customHeight="1" spans="1:7">
      <c r="A4" s="27" t="s">
        <v>20</v>
      </c>
      <c r="B4" s="27"/>
      <c r="C4" s="66"/>
      <c r="D4" s="66"/>
      <c r="E4" s="66"/>
      <c r="F4" s="27"/>
      <c r="G4" s="27"/>
    </row>
    <row r="5" ht="27.6" customHeight="1" spans="1:7">
      <c r="A5" s="69" t="s">
        <v>109</v>
      </c>
      <c r="B5" s="69" t="s">
        <v>110</v>
      </c>
      <c r="C5" s="70" t="s">
        <v>77</v>
      </c>
      <c r="D5" s="70" t="s">
        <v>92</v>
      </c>
      <c r="E5" s="71"/>
      <c r="F5" s="69"/>
      <c r="G5" s="69" t="s">
        <v>93</v>
      </c>
    </row>
    <row r="6" ht="31.05" customHeight="1" spans="1:7">
      <c r="A6" s="15"/>
      <c r="B6" s="15"/>
      <c r="C6" s="72"/>
      <c r="D6" s="73" t="s">
        <v>86</v>
      </c>
      <c r="E6" s="73" t="s">
        <v>111</v>
      </c>
      <c r="F6" s="74" t="s">
        <v>95</v>
      </c>
      <c r="G6" s="69"/>
    </row>
    <row r="7" ht="25" customHeight="1" spans="1:7">
      <c r="A7" s="44" t="s">
        <v>112</v>
      </c>
      <c r="B7" s="44" t="s">
        <v>113</v>
      </c>
      <c r="C7" s="75">
        <f>D7+G7</f>
        <v>3510.97</v>
      </c>
      <c r="D7" s="76">
        <f t="shared" ref="D7:D9" si="0">E7+F7</f>
        <v>2675.77</v>
      </c>
      <c r="E7" s="76">
        <v>2274.54</v>
      </c>
      <c r="F7" s="77">
        <v>401.23</v>
      </c>
      <c r="G7" s="77">
        <v>835.2</v>
      </c>
    </row>
    <row r="8" ht="25" customHeight="1" spans="1:7">
      <c r="A8" s="44" t="s">
        <v>114</v>
      </c>
      <c r="B8" s="44" t="s">
        <v>115</v>
      </c>
      <c r="C8" s="75">
        <v>3510.97</v>
      </c>
      <c r="D8" s="76">
        <f t="shared" si="0"/>
        <v>2675.77</v>
      </c>
      <c r="E8" s="76">
        <v>2274.54</v>
      </c>
      <c r="F8" s="77">
        <v>401.23</v>
      </c>
      <c r="G8" s="77">
        <v>835.2</v>
      </c>
    </row>
    <row r="9" ht="25" customHeight="1" spans="1:7">
      <c r="A9" s="78" t="s">
        <v>116</v>
      </c>
      <c r="B9" s="78" t="s">
        <v>117</v>
      </c>
      <c r="C9" s="75">
        <v>3510.97</v>
      </c>
      <c r="D9" s="76">
        <f t="shared" si="0"/>
        <v>2675.77</v>
      </c>
      <c r="E9" s="76">
        <v>2274.54</v>
      </c>
      <c r="F9" s="77">
        <v>401.23</v>
      </c>
      <c r="G9" s="77"/>
    </row>
    <row r="10" ht="25" customHeight="1" spans="1:7">
      <c r="A10" s="44" t="s">
        <v>118</v>
      </c>
      <c r="B10" s="44" t="s">
        <v>119</v>
      </c>
      <c r="C10" s="75">
        <v>332.83</v>
      </c>
      <c r="D10" s="75">
        <v>332.83</v>
      </c>
      <c r="E10" s="75">
        <v>332.83</v>
      </c>
      <c r="F10" s="79"/>
      <c r="G10" s="77"/>
    </row>
    <row r="11" ht="25" customHeight="1" spans="1:7">
      <c r="A11" s="44" t="s">
        <v>120</v>
      </c>
      <c r="B11" s="44" t="s">
        <v>121</v>
      </c>
      <c r="C11" s="75">
        <v>332.83</v>
      </c>
      <c r="D11" s="75">
        <v>332.83</v>
      </c>
      <c r="E11" s="75">
        <v>332.83</v>
      </c>
      <c r="F11" s="79"/>
      <c r="G11" s="80"/>
    </row>
    <row r="12" ht="25" customHeight="1" spans="1:7">
      <c r="A12" s="78" t="s">
        <v>122</v>
      </c>
      <c r="B12" s="81" t="s">
        <v>123</v>
      </c>
      <c r="C12" s="75">
        <v>332.83</v>
      </c>
      <c r="D12" s="75">
        <v>332.83</v>
      </c>
      <c r="E12" s="75">
        <v>332.83</v>
      </c>
      <c r="F12" s="79"/>
      <c r="G12" s="82"/>
    </row>
    <row r="13" ht="25" customHeight="1" spans="1:7">
      <c r="A13" s="44" t="s">
        <v>124</v>
      </c>
      <c r="B13" s="83" t="s">
        <v>125</v>
      </c>
      <c r="C13" s="84">
        <v>209.96</v>
      </c>
      <c r="D13" s="84">
        <v>209.96</v>
      </c>
      <c r="E13" s="84">
        <v>209.96</v>
      </c>
      <c r="F13" s="82"/>
      <c r="G13" s="82"/>
    </row>
    <row r="14" ht="25" customHeight="1" spans="1:7">
      <c r="A14" s="44" t="s">
        <v>126</v>
      </c>
      <c r="B14" s="83" t="s">
        <v>127</v>
      </c>
      <c r="C14" s="84">
        <v>209.96</v>
      </c>
      <c r="D14" s="84">
        <v>209.96</v>
      </c>
      <c r="E14" s="84">
        <v>209.96</v>
      </c>
      <c r="F14" s="82"/>
      <c r="G14" s="82"/>
    </row>
    <row r="15" ht="25" customHeight="1" spans="1:7">
      <c r="A15" s="78" t="s">
        <v>128</v>
      </c>
      <c r="B15" s="81" t="s">
        <v>129</v>
      </c>
      <c r="C15" s="84">
        <v>180.97</v>
      </c>
      <c r="D15" s="84">
        <v>180.97</v>
      </c>
      <c r="E15" s="84">
        <v>180.97</v>
      </c>
      <c r="F15" s="82"/>
      <c r="G15" s="82"/>
    </row>
    <row r="16" ht="25" customHeight="1" spans="1:7">
      <c r="A16" s="78" t="s">
        <v>130</v>
      </c>
      <c r="B16" s="81" t="s">
        <v>131</v>
      </c>
      <c r="C16" s="84">
        <v>28.99</v>
      </c>
      <c r="D16" s="84">
        <v>28.99</v>
      </c>
      <c r="E16" s="84">
        <v>28.99</v>
      </c>
      <c r="F16" s="82"/>
      <c r="G16" s="82"/>
    </row>
    <row r="17" ht="25" customHeight="1" spans="1:7">
      <c r="A17" s="44" t="s">
        <v>132</v>
      </c>
      <c r="B17" s="83" t="s">
        <v>133</v>
      </c>
      <c r="C17" s="77">
        <v>17.67</v>
      </c>
      <c r="D17" s="77"/>
      <c r="E17" s="77"/>
      <c r="F17" s="82"/>
      <c r="G17" s="77">
        <v>17.67</v>
      </c>
    </row>
    <row r="18" ht="25" customHeight="1" spans="1:7">
      <c r="A18" s="44" t="s">
        <v>134</v>
      </c>
      <c r="B18" s="83" t="s">
        <v>135</v>
      </c>
      <c r="C18" s="77">
        <v>17.67</v>
      </c>
      <c r="D18" s="84"/>
      <c r="E18" s="84"/>
      <c r="F18" s="82"/>
      <c r="G18" s="77">
        <v>17.67</v>
      </c>
    </row>
    <row r="19" ht="25" customHeight="1" spans="1:7">
      <c r="A19" s="78" t="s">
        <v>136</v>
      </c>
      <c r="B19" s="81" t="s">
        <v>117</v>
      </c>
      <c r="C19" s="77">
        <v>17.67</v>
      </c>
      <c r="D19" s="84"/>
      <c r="E19" s="84"/>
      <c r="F19" s="82"/>
      <c r="G19" s="77">
        <v>17.67</v>
      </c>
    </row>
    <row r="20" ht="25" customHeight="1" spans="1:7">
      <c r="A20" s="44" t="s">
        <v>137</v>
      </c>
      <c r="B20" s="83" t="s">
        <v>138</v>
      </c>
      <c r="C20" s="84">
        <v>172.7</v>
      </c>
      <c r="D20" s="84"/>
      <c r="E20" s="84"/>
      <c r="F20" s="82"/>
      <c r="G20" s="84">
        <v>172.7</v>
      </c>
    </row>
    <row r="21" ht="25" customHeight="1" spans="1:7">
      <c r="A21" s="44" t="s">
        <v>139</v>
      </c>
      <c r="B21" s="83" t="s">
        <v>140</v>
      </c>
      <c r="C21" s="84">
        <v>17.5</v>
      </c>
      <c r="D21" s="84"/>
      <c r="E21" s="84"/>
      <c r="F21" s="82"/>
      <c r="G21" s="84">
        <v>17.5</v>
      </c>
    </row>
    <row r="22" ht="25" customHeight="1" spans="1:7">
      <c r="A22" s="78" t="s">
        <v>141</v>
      </c>
      <c r="B22" s="81" t="s">
        <v>142</v>
      </c>
      <c r="C22" s="84">
        <v>17.5</v>
      </c>
      <c r="D22" s="84"/>
      <c r="E22" s="84"/>
      <c r="F22" s="82"/>
      <c r="G22" s="84">
        <v>17.5</v>
      </c>
    </row>
    <row r="23" ht="25" customHeight="1" spans="1:7">
      <c r="A23" s="44" t="s">
        <v>143</v>
      </c>
      <c r="B23" s="83" t="s">
        <v>144</v>
      </c>
      <c r="C23" s="84">
        <v>155.2</v>
      </c>
      <c r="D23" s="84"/>
      <c r="E23" s="84"/>
      <c r="F23" s="82"/>
      <c r="G23" s="84">
        <v>155.2</v>
      </c>
    </row>
    <row r="24" ht="25" customHeight="1" spans="1:7">
      <c r="A24" s="78" t="s">
        <v>145</v>
      </c>
      <c r="B24" s="81" t="s">
        <v>146</v>
      </c>
      <c r="C24" s="84">
        <v>155.2</v>
      </c>
      <c r="D24" s="84"/>
      <c r="E24" s="84"/>
      <c r="F24" s="82"/>
      <c r="G24" s="84">
        <v>155.2</v>
      </c>
    </row>
    <row r="25" ht="32" customHeight="1" spans="3:7">
      <c r="C25" s="65">
        <f>C7+C10+C13+C17+C20</f>
        <v>4244.13</v>
      </c>
      <c r="D25" s="65">
        <f>D7+D10+D13</f>
        <v>3218.56</v>
      </c>
      <c r="E25" s="65">
        <f>E7+E10+E13</f>
        <v>2817.33</v>
      </c>
      <c r="F25" s="85">
        <v>401.23</v>
      </c>
      <c r="G25" s="51">
        <v>1025.57</v>
      </c>
    </row>
  </sheetData>
  <mergeCells count="5">
    <mergeCell ref="A2:G2"/>
    <mergeCell ref="A3:G3"/>
    <mergeCell ref="A4:G4"/>
    <mergeCell ref="D5:F5"/>
    <mergeCell ref="G5:G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70" zoomScaleNormal="70" workbookViewId="0">
      <selection activeCell="D17" sqref="D17"/>
    </sheetView>
  </sheetViews>
  <sheetFormatPr defaultColWidth="10" defaultRowHeight="14.4" outlineLevelCol="6"/>
  <cols>
    <col min="1" max="1" width="15.3333333333333" customWidth="1"/>
    <col min="2" max="2" width="24.9722222222222" customWidth="1"/>
    <col min="3" max="3" width="15.8796296296296" style="51" customWidth="1"/>
    <col min="4" max="4" width="16.5555555555556" style="51" customWidth="1"/>
    <col min="5" max="5" width="18.0462962962963" style="51" customWidth="1"/>
  </cols>
  <sheetData>
    <row r="1" ht="18.95" customHeight="1" spans="1:5">
      <c r="A1" s="1"/>
      <c r="B1" s="1"/>
      <c r="C1" s="52"/>
      <c r="D1" s="52"/>
      <c r="E1" s="52"/>
    </row>
    <row r="2" ht="40.5" customHeight="1" spans="1:5">
      <c r="A2" s="2" t="s">
        <v>14</v>
      </c>
      <c r="B2" s="2"/>
      <c r="C2" s="53"/>
      <c r="D2" s="53"/>
      <c r="E2" s="53"/>
    </row>
    <row r="3" ht="29.3" customHeight="1" spans="1:5">
      <c r="A3" s="4"/>
      <c r="B3" s="4"/>
      <c r="C3" s="54"/>
      <c r="D3" s="54"/>
      <c r="E3" s="54"/>
    </row>
    <row r="4" ht="16.35" customHeight="1" spans="1:5">
      <c r="A4" s="27" t="s">
        <v>20</v>
      </c>
      <c r="B4" s="27"/>
      <c r="C4" s="55"/>
      <c r="D4" s="55"/>
      <c r="E4" s="55"/>
    </row>
    <row r="5" ht="38.8" customHeight="1" spans="1:5">
      <c r="A5" s="14" t="s">
        <v>147</v>
      </c>
      <c r="B5" s="14"/>
      <c r="C5" s="56" t="s">
        <v>148</v>
      </c>
      <c r="D5" s="56"/>
      <c r="E5" s="56"/>
    </row>
    <row r="6" ht="22.8" customHeight="1" spans="1:5">
      <c r="A6" s="57" t="s">
        <v>109</v>
      </c>
      <c r="B6" s="57" t="s">
        <v>110</v>
      </c>
      <c r="C6" s="58" t="s">
        <v>149</v>
      </c>
      <c r="D6" s="58" t="s">
        <v>150</v>
      </c>
      <c r="E6" s="58" t="s">
        <v>151</v>
      </c>
    </row>
    <row r="7" ht="25" customHeight="1" spans="1:7">
      <c r="A7" s="59" t="s">
        <v>152</v>
      </c>
      <c r="B7" s="59" t="s">
        <v>153</v>
      </c>
      <c r="C7" s="60">
        <f>+C8+C9+C10+C11+C12+C13+C14+C15+C16+C17</f>
        <v>2675.7656</v>
      </c>
      <c r="D7" s="60">
        <f>+D8+D9+D10+D11+D12+D13+D14+D15+D16+D17</f>
        <v>2675.7656</v>
      </c>
      <c r="E7" s="60"/>
      <c r="G7" s="61"/>
    </row>
    <row r="8" ht="25" customHeight="1" spans="1:5">
      <c r="A8" s="50" t="s">
        <v>154</v>
      </c>
      <c r="B8" s="50" t="s">
        <v>155</v>
      </c>
      <c r="C8" s="62">
        <v>979.1556</v>
      </c>
      <c r="D8" s="62">
        <v>979.1556</v>
      </c>
      <c r="E8" s="62"/>
    </row>
    <row r="9" ht="25" customHeight="1" spans="1:5">
      <c r="A9" s="50" t="s">
        <v>156</v>
      </c>
      <c r="B9" s="50" t="s">
        <v>157</v>
      </c>
      <c r="C9" s="62">
        <v>306.84</v>
      </c>
      <c r="D9" s="62">
        <v>306.84</v>
      </c>
      <c r="E9" s="63"/>
    </row>
    <row r="10" ht="25" customHeight="1" spans="1:5">
      <c r="A10" s="50" t="s">
        <v>158</v>
      </c>
      <c r="B10" s="50" t="s">
        <v>159</v>
      </c>
      <c r="C10" s="64">
        <v>263.76</v>
      </c>
      <c r="D10" s="64">
        <v>263.76</v>
      </c>
      <c r="E10" s="64"/>
    </row>
    <row r="11" ht="25" customHeight="1" spans="1:5">
      <c r="A11" s="50" t="s">
        <v>160</v>
      </c>
      <c r="B11" s="50" t="s">
        <v>161</v>
      </c>
      <c r="C11" s="64">
        <v>52.85</v>
      </c>
      <c r="D11" s="64">
        <v>52.85</v>
      </c>
      <c r="E11" s="64"/>
    </row>
    <row r="12" ht="25" customHeight="1" spans="1:5">
      <c r="A12" s="50" t="s">
        <v>162</v>
      </c>
      <c r="B12" s="50" t="s">
        <v>163</v>
      </c>
      <c r="C12" s="64">
        <v>298.59</v>
      </c>
      <c r="D12" s="64">
        <v>298.59</v>
      </c>
      <c r="E12" s="64"/>
    </row>
    <row r="13" ht="25" customHeight="1" spans="1:5">
      <c r="A13" s="50" t="s">
        <v>164</v>
      </c>
      <c r="B13" s="50" t="s">
        <v>165</v>
      </c>
      <c r="C13" s="64">
        <v>332.83</v>
      </c>
      <c r="D13" s="64">
        <v>332.83</v>
      </c>
      <c r="E13" s="64"/>
    </row>
    <row r="14" ht="25" customHeight="1" spans="1:5">
      <c r="A14" s="50" t="s">
        <v>166</v>
      </c>
      <c r="B14" s="50" t="s">
        <v>167</v>
      </c>
      <c r="C14" s="64">
        <v>180.97</v>
      </c>
      <c r="D14" s="64">
        <v>180.97</v>
      </c>
      <c r="E14" s="64"/>
    </row>
    <row r="15" ht="25" customHeight="1" spans="1:5">
      <c r="A15" s="50" t="s">
        <v>168</v>
      </c>
      <c r="B15" s="50" t="s">
        <v>169</v>
      </c>
      <c r="C15" s="64">
        <v>28.99</v>
      </c>
      <c r="D15" s="64">
        <v>28.99</v>
      </c>
      <c r="E15" s="64"/>
    </row>
    <row r="16" ht="25" customHeight="1" spans="1:5">
      <c r="A16" s="50" t="s">
        <v>170</v>
      </c>
      <c r="B16" s="50" t="s">
        <v>171</v>
      </c>
      <c r="C16" s="64">
        <v>22.79</v>
      </c>
      <c r="D16" s="64">
        <v>22.79</v>
      </c>
      <c r="E16" s="64"/>
    </row>
    <row r="17" ht="25" customHeight="1" spans="1:5">
      <c r="A17" s="50" t="s">
        <v>172</v>
      </c>
      <c r="B17" s="50" t="s">
        <v>173</v>
      </c>
      <c r="C17" s="64">
        <v>208.99</v>
      </c>
      <c r="D17" s="64">
        <v>208.99</v>
      </c>
      <c r="E17" s="64"/>
    </row>
    <row r="18" ht="25" customHeight="1" spans="1:5">
      <c r="A18" s="59" t="s">
        <v>174</v>
      </c>
      <c r="B18" s="59" t="s">
        <v>175</v>
      </c>
      <c r="C18" s="64">
        <f>SUM(C19:C27)</f>
        <v>435.956</v>
      </c>
      <c r="D18" s="64"/>
      <c r="E18" s="64"/>
    </row>
    <row r="19" ht="25" customHeight="1" spans="1:5">
      <c r="A19" s="50" t="s">
        <v>176</v>
      </c>
      <c r="B19" s="50" t="s">
        <v>177</v>
      </c>
      <c r="C19" s="64">
        <v>15</v>
      </c>
      <c r="D19" s="64"/>
      <c r="E19" s="64">
        <v>15</v>
      </c>
    </row>
    <row r="20" ht="25" customHeight="1" spans="1:5">
      <c r="A20" s="50" t="s">
        <v>178</v>
      </c>
      <c r="B20" s="50" t="s">
        <v>179</v>
      </c>
      <c r="C20" s="64">
        <v>124.19</v>
      </c>
      <c r="D20" s="64"/>
      <c r="E20" s="64"/>
    </row>
    <row r="21" ht="25" customHeight="1" spans="1:5">
      <c r="A21" s="50" t="s">
        <v>180</v>
      </c>
      <c r="B21" s="50" t="s">
        <v>181</v>
      </c>
      <c r="C21" s="64">
        <v>20</v>
      </c>
      <c r="D21" s="64"/>
      <c r="E21" s="64">
        <v>20</v>
      </c>
    </row>
    <row r="22" ht="25" customHeight="1" spans="1:5">
      <c r="A22" s="50" t="s">
        <v>182</v>
      </c>
      <c r="B22" s="50" t="s">
        <v>183</v>
      </c>
      <c r="C22" s="64">
        <v>54.2</v>
      </c>
      <c r="D22" s="64"/>
      <c r="E22" s="64">
        <v>54.2</v>
      </c>
    </row>
    <row r="23" ht="25" customHeight="1" spans="1:5">
      <c r="A23" s="50" t="s">
        <v>184</v>
      </c>
      <c r="B23" s="50" t="s">
        <v>185</v>
      </c>
      <c r="C23" s="64"/>
      <c r="D23" s="64"/>
      <c r="E23" s="64"/>
    </row>
    <row r="24" ht="25" customHeight="1" spans="1:5">
      <c r="A24" s="50" t="s">
        <v>186</v>
      </c>
      <c r="B24" s="50" t="s">
        <v>187</v>
      </c>
      <c r="C24" s="64">
        <v>123.93</v>
      </c>
      <c r="D24" s="64"/>
      <c r="E24" s="64">
        <v>123.93</v>
      </c>
    </row>
    <row r="25" ht="25" customHeight="1" spans="1:5">
      <c r="A25" s="50" t="s">
        <v>188</v>
      </c>
      <c r="B25" s="50" t="s">
        <v>189</v>
      </c>
      <c r="C25" s="64">
        <v>10</v>
      </c>
      <c r="D25" s="64"/>
      <c r="E25" s="64">
        <v>10</v>
      </c>
    </row>
    <row r="26" ht="25" customHeight="1" spans="1:5">
      <c r="A26" s="50" t="s">
        <v>190</v>
      </c>
      <c r="B26" s="50" t="s">
        <v>191</v>
      </c>
      <c r="C26" s="64">
        <v>62.736</v>
      </c>
      <c r="D26" s="64"/>
      <c r="E26" s="64">
        <v>62.736</v>
      </c>
    </row>
    <row r="27" ht="25" customHeight="1" spans="1:5">
      <c r="A27" s="50" t="s">
        <v>192</v>
      </c>
      <c r="B27" s="50" t="s">
        <v>193</v>
      </c>
      <c r="C27" s="64">
        <v>25.9</v>
      </c>
      <c r="D27" s="64"/>
      <c r="E27" s="64">
        <v>25.9</v>
      </c>
    </row>
    <row r="28" ht="25" customHeight="1" spans="1:5">
      <c r="A28" s="59" t="s">
        <v>194</v>
      </c>
      <c r="B28" s="59" t="s">
        <v>195</v>
      </c>
      <c r="C28" s="64">
        <f>C29+C31+C30</f>
        <v>106.84</v>
      </c>
      <c r="D28" s="64">
        <f>D29+D31+D30</f>
        <v>106.84</v>
      </c>
      <c r="E28" s="64"/>
    </row>
    <row r="29" ht="25" customHeight="1" spans="1:5">
      <c r="A29" s="50" t="s">
        <v>196</v>
      </c>
      <c r="B29" s="50" t="s">
        <v>197</v>
      </c>
      <c r="C29" s="64">
        <v>63.67</v>
      </c>
      <c r="D29" s="64">
        <v>63.67</v>
      </c>
      <c r="E29" s="64"/>
    </row>
    <row r="30" ht="25" customHeight="1" spans="1:5">
      <c r="A30" s="50" t="s">
        <v>198</v>
      </c>
      <c r="B30" s="50" t="s">
        <v>199</v>
      </c>
      <c r="C30" s="64">
        <v>4.32</v>
      </c>
      <c r="D30" s="64">
        <v>4.32</v>
      </c>
      <c r="E30" s="64"/>
    </row>
    <row r="31" ht="25" customHeight="1" spans="1:5">
      <c r="A31" s="50" t="s">
        <v>200</v>
      </c>
      <c r="B31" s="50" t="s">
        <v>201</v>
      </c>
      <c r="C31" s="64">
        <v>38.85</v>
      </c>
      <c r="D31" s="64">
        <v>38.85</v>
      </c>
      <c r="E31" s="64"/>
    </row>
    <row r="32" ht="24" customHeight="1" spans="3:3">
      <c r="C32" s="51">
        <f>+C28+C18+C7</f>
        <v>3218.5616</v>
      </c>
    </row>
  </sheetData>
  <mergeCells count="5">
    <mergeCell ref="A2:E2"/>
    <mergeCell ref="A3:E3"/>
    <mergeCell ref="A4:E4"/>
    <mergeCell ref="A5:B5"/>
    <mergeCell ref="C5:E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0" sqref="G10"/>
    </sheetView>
  </sheetViews>
  <sheetFormatPr defaultColWidth="10" defaultRowHeight="14.4" outlineLevelCol="7"/>
  <cols>
    <col min="1" max="1" width="12.3518518518519" customWidth="1"/>
    <col min="2" max="2" width="30.2592592592593" customWidth="1"/>
    <col min="3" max="4" width="15.3333333333333" customWidth="1"/>
    <col min="5" max="5" width="13.4814814814815" customWidth="1"/>
    <col min="6" max="6" width="16.287037037037" customWidth="1"/>
    <col min="7" max="7" width="15.4722222222222" customWidth="1"/>
    <col min="8" max="8" width="13.4814814814815" customWidth="1"/>
  </cols>
  <sheetData>
    <row r="1" ht="19.8" customHeight="1" spans="1:8">
      <c r="A1" s="1"/>
      <c r="C1" s="1"/>
      <c r="D1" s="1"/>
      <c r="E1" s="1"/>
      <c r="F1" s="1"/>
      <c r="G1" s="1"/>
      <c r="H1" s="1"/>
    </row>
    <row r="2" ht="38.8" customHeight="1" spans="1:8">
      <c r="A2" s="2" t="s">
        <v>202</v>
      </c>
      <c r="B2" s="2"/>
      <c r="C2" s="2"/>
      <c r="D2" s="2"/>
      <c r="E2" s="2"/>
      <c r="F2" s="2"/>
      <c r="G2" s="2"/>
      <c r="H2" s="2"/>
    </row>
    <row r="3" ht="24.15" customHeight="1" spans="1:8">
      <c r="A3" s="4"/>
      <c r="B3" s="4"/>
      <c r="C3" s="4"/>
      <c r="D3" s="4"/>
      <c r="E3" s="4"/>
      <c r="F3" s="4"/>
      <c r="G3" s="4"/>
      <c r="H3" s="4"/>
    </row>
    <row r="4" ht="15.5" customHeight="1" spans="3:8">
      <c r="C4" s="27" t="s">
        <v>20</v>
      </c>
      <c r="D4" s="27"/>
      <c r="E4" s="27"/>
      <c r="F4" s="27"/>
      <c r="G4" s="27"/>
      <c r="H4" s="27"/>
    </row>
    <row r="5" ht="31.9" customHeight="1" spans="1:8">
      <c r="A5" s="14" t="s">
        <v>72</v>
      </c>
      <c r="B5" s="14"/>
      <c r="C5" s="14" t="s">
        <v>203</v>
      </c>
      <c r="D5" s="14"/>
      <c r="E5" s="14"/>
      <c r="F5" s="14"/>
      <c r="G5" s="14"/>
      <c r="H5" s="14"/>
    </row>
    <row r="6" ht="30.15" customHeight="1" spans="1:8">
      <c r="A6" s="14" t="s">
        <v>204</v>
      </c>
      <c r="B6" s="14" t="s">
        <v>205</v>
      </c>
      <c r="C6" s="14" t="s">
        <v>206</v>
      </c>
      <c r="D6" s="14" t="s">
        <v>207</v>
      </c>
      <c r="E6" s="14" t="s">
        <v>208</v>
      </c>
      <c r="F6" s="14"/>
      <c r="G6" s="14"/>
      <c r="H6" s="14" t="s">
        <v>209</v>
      </c>
    </row>
    <row r="7" ht="30.15" customHeight="1" spans="1:8">
      <c r="A7" s="14"/>
      <c r="B7" s="14"/>
      <c r="C7" s="14"/>
      <c r="D7" s="14"/>
      <c r="E7" s="14" t="s">
        <v>86</v>
      </c>
      <c r="F7" s="14" t="s">
        <v>210</v>
      </c>
      <c r="G7" s="14" t="s">
        <v>211</v>
      </c>
      <c r="H7" s="14"/>
    </row>
    <row r="8" ht="26.05" customHeight="1" spans="1:8">
      <c r="A8" s="47" t="s">
        <v>89</v>
      </c>
      <c r="B8" s="47"/>
      <c r="C8" s="48">
        <v>8</v>
      </c>
      <c r="D8" s="48"/>
      <c r="E8" s="48">
        <v>8</v>
      </c>
      <c r="F8" s="48"/>
      <c r="G8" s="48">
        <v>8</v>
      </c>
      <c r="H8" s="48"/>
    </row>
    <row r="9" ht="25" customHeight="1" spans="1:8">
      <c r="A9" s="49" t="s">
        <v>99</v>
      </c>
      <c r="B9" s="49"/>
      <c r="C9" s="48">
        <v>8</v>
      </c>
      <c r="D9" s="38"/>
      <c r="E9" s="48">
        <v>8</v>
      </c>
      <c r="F9" s="38"/>
      <c r="G9" s="48">
        <v>8</v>
      </c>
      <c r="H9" s="38"/>
    </row>
    <row r="10" ht="25" customHeight="1" spans="1:8">
      <c r="A10" s="50" t="s">
        <v>91</v>
      </c>
      <c r="B10" s="50" t="s">
        <v>100</v>
      </c>
      <c r="C10" s="48">
        <v>8</v>
      </c>
      <c r="D10" s="38"/>
      <c r="E10" s="48">
        <v>8</v>
      </c>
      <c r="F10" s="38"/>
      <c r="G10" s="48">
        <v>8</v>
      </c>
      <c r="H10" s="38"/>
    </row>
  </sheetData>
  <mergeCells count="13">
    <mergeCell ref="A2:H2"/>
    <mergeCell ref="A3:H3"/>
    <mergeCell ref="C4:H4"/>
    <mergeCell ref="A5:B5"/>
    <mergeCell ref="C5:H5"/>
    <mergeCell ref="E6:G6"/>
    <mergeCell ref="A8:B8"/>
    <mergeCell ref="A9:B9"/>
    <mergeCell ref="A6:A7"/>
    <mergeCell ref="B6:B7"/>
    <mergeCell ref="C6:C7"/>
    <mergeCell ref="D6:D7"/>
    <mergeCell ref="H6:H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单位新增资产表</vt:lpstr>
      <vt:lpstr>单位采购表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2026-01-21T14:37:00Z</dcterms:created>
  <dcterms:modified xsi:type="dcterms:W3CDTF">2026-01-22T02:24:34Z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